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640" firstSheet="0" activeTab="0"/>
  </bookViews>
  <sheets>
    <sheet name="Lánast rekstur samt" sheetId="1" r:id="rId1"/>
    <sheet name="Lánast eignir samt" sheetId="2" r:id="rId2"/>
    <sheet name="Lánast skuldir samt" sheetId="3" r:id="rId3"/>
    <sheet name="Lánast sund samt" sheetId="4" r:id="rId4"/>
    <sheet name="Bank rekst móð" sheetId="5" r:id="rId5"/>
    <sheet name="Bank eign móð" sheetId="6" r:id="rId6"/>
    <sheet name="Bank skuld móð" sheetId="7" r:id="rId7"/>
    <sheet name="Bank sundurl móð" sheetId="8" r:id="rId8"/>
    <sheet name="Bank rekst samst" sheetId="9" r:id="rId9"/>
    <sheet name="Bank eign samst" sheetId="10" r:id="rId10"/>
    <sheet name="Bank skuld samst" sheetId="11" r:id="rId11"/>
    <sheet name="Bank sundurl samst" sheetId="12" r:id="rId12"/>
    <sheet name="Lánft rekst móður" sheetId="13" r:id="rId13"/>
    <sheet name="Lánft eign móð" sheetId="14" r:id="rId14"/>
    <sheet name="Lánaft skuld móð" sheetId="15" r:id="rId15"/>
    <sheet name="Lánaft sundurl móð" sheetId="16" r:id="rId16"/>
    <sheet name="Lánaft rekst samst" sheetId="17" r:id="rId17"/>
    <sheet name="Lánft eign samst" sheetId="18" r:id="rId18"/>
    <sheet name="Lánaft skuld samst" sheetId="19" r:id="rId19"/>
    <sheet name="Lánaft sundurl samst" sheetId="20" r:id="rId20"/>
    <sheet name="Spsj rekst móður" sheetId="21" r:id="rId21"/>
    <sheet name="Spsj eign móð" sheetId="22" r:id="rId22"/>
    <sheet name="Spsj skuld móð" sheetId="23" r:id="rId23"/>
    <sheet name="Spsj sundurl móð" sheetId="24" r:id="rId24"/>
    <sheet name="Spsj rekst samst" sheetId="25" r:id="rId25"/>
    <sheet name="Spsj eign samst" sheetId="26" r:id="rId26"/>
    <sheet name="Spsj skuld samst" sheetId="27" r:id="rId27"/>
    <sheet name="Spsj sundurl samst" sheetId="28" r:id="rId28"/>
  </sheets>
  <definedNames>
    <definedName name="_xlnm.Print_Area" localSheetId="9">'Bank eign samst'!$A$1:$F$31</definedName>
    <definedName name="_xlnm.Print_Area" localSheetId="17">'Lánft eign samst'!$A$1:$K$29</definedName>
    <definedName name="_xlnm.Print_Area" localSheetId="21">'Spsj eign móð'!$A$1:$E$27</definedName>
    <definedName name="_xlnm.Print_Area" localSheetId="25">'Spsj eign samst'!$A$1:$Z$31</definedName>
    <definedName name="_xlnm.Print_Titles" localSheetId="17">'Lánft eign samst'!$A:$A</definedName>
    <definedName name="_xlnm.Print_Titles" localSheetId="25">'Spsj eign samst'!$A:$A</definedName>
  </definedNames>
  <calcPr fullCalcOnLoad="1"/>
</workbook>
</file>

<file path=xl/sharedStrings.xml><?xml version="1.0" encoding="utf-8"?>
<sst xmlns="http://schemas.openxmlformats.org/spreadsheetml/2006/main" count="1682" uniqueCount="290">
  <si>
    <t>Lýsing hf.</t>
  </si>
  <si>
    <t>Viðskiptabankar</t>
  </si>
  <si>
    <t>samtals</t>
  </si>
  <si>
    <t xml:space="preserve">Kaupþing </t>
  </si>
  <si>
    <t>Landsbanki</t>
  </si>
  <si>
    <t>Íslands-</t>
  </si>
  <si>
    <t>móðurfélög</t>
  </si>
  <si>
    <t>banki hf.</t>
  </si>
  <si>
    <t>Íslands hf.</t>
  </si>
  <si>
    <t>banki Ísl. hf.</t>
  </si>
  <si>
    <t>samstæður</t>
  </si>
  <si>
    <t xml:space="preserve">Straumur </t>
  </si>
  <si>
    <t>Fjárfestingarb.hf.</t>
  </si>
  <si>
    <t>móðurfélag</t>
  </si>
  <si>
    <t>Lánafyrirtæki</t>
  </si>
  <si>
    <t xml:space="preserve">Frjálsi </t>
  </si>
  <si>
    <t>Kreditkort hf</t>
  </si>
  <si>
    <t>Greiðslumiðlun hf.</t>
  </si>
  <si>
    <t xml:space="preserve">Lánasjóður </t>
  </si>
  <si>
    <t>fjárfestingar-</t>
  </si>
  <si>
    <t>SP-Fjár-</t>
  </si>
  <si>
    <t>Byggða-</t>
  </si>
  <si>
    <t>MP Fjárfestingar-</t>
  </si>
  <si>
    <t>(EUROPAY-</t>
  </si>
  <si>
    <t xml:space="preserve">samstæða </t>
  </si>
  <si>
    <t>(VISA Ísland)</t>
  </si>
  <si>
    <t>lanbúnaðarins</t>
  </si>
  <si>
    <t>bankinn hf.</t>
  </si>
  <si>
    <t>mögnunu hf.</t>
  </si>
  <si>
    <t>stofnun</t>
  </si>
  <si>
    <t>Ísland)</t>
  </si>
  <si>
    <t>Sparisjóður</t>
  </si>
  <si>
    <t xml:space="preserve">Reykjavíkur </t>
  </si>
  <si>
    <t>vélstjóra</t>
  </si>
  <si>
    <t>Mýrasýslu</t>
  </si>
  <si>
    <t xml:space="preserve">móðurfélag </t>
  </si>
  <si>
    <t xml:space="preserve">Sparisjóðir </t>
  </si>
  <si>
    <t>Sparsisjóður</t>
  </si>
  <si>
    <t>Sparijsóður</t>
  </si>
  <si>
    <t xml:space="preserve">samtals </t>
  </si>
  <si>
    <t>Reykjavíkur</t>
  </si>
  <si>
    <t>Hafnarfjarðar</t>
  </si>
  <si>
    <t>Sparisjóðurinn</t>
  </si>
  <si>
    <t>Bolungar-</t>
  </si>
  <si>
    <t>Vestmanna-</t>
  </si>
  <si>
    <t xml:space="preserve">Húnaþings </t>
  </si>
  <si>
    <t>Hornafjarðar</t>
  </si>
  <si>
    <t>nb.is-</t>
  </si>
  <si>
    <t>Suður-Þing-</t>
  </si>
  <si>
    <t xml:space="preserve">Þórshafnar og </t>
  </si>
  <si>
    <t>samstæða</t>
  </si>
  <si>
    <t>í Keflavík</t>
  </si>
  <si>
    <t>Kópavogs</t>
  </si>
  <si>
    <t>Vestfirðinga</t>
  </si>
  <si>
    <t>Norðlendinga</t>
  </si>
  <si>
    <t>víkur</t>
  </si>
  <si>
    <t>eyja</t>
  </si>
  <si>
    <t>Norðfjarðar</t>
  </si>
  <si>
    <t>Svarfdæla</t>
  </si>
  <si>
    <t>og Stranda</t>
  </si>
  <si>
    <t>Siglufjarðar</t>
  </si>
  <si>
    <t>og nágr.</t>
  </si>
  <si>
    <t>sparisjóður</t>
  </si>
  <si>
    <t>Ólafsfjarðar</t>
  </si>
  <si>
    <t>eyinga</t>
  </si>
  <si>
    <t>Ólafsvíkur</t>
  </si>
  <si>
    <t>nágr.</t>
  </si>
  <si>
    <t>Höfðhverfinga</t>
  </si>
  <si>
    <t>Strandamanna</t>
  </si>
  <si>
    <t>Kauþings hf.</t>
  </si>
  <si>
    <t>Skagafjarðar</t>
  </si>
  <si>
    <t xml:space="preserve">*) Í dálknum "Sparisjóðir samtals samstæður" er ekki meðtalinn nb.is sparisjóður </t>
  </si>
  <si>
    <t xml:space="preserve">    sem er dótturfélag Sparisjóðs Reykjvíkur og Sparsisjóður Sigufjarðar sem er</t>
  </si>
  <si>
    <t xml:space="preserve">    dótturfélag Sparisjóðs Mýrasýslu.</t>
  </si>
  <si>
    <t>Íslandsbanki hf.</t>
  </si>
  <si>
    <t>Lánastofnanir</t>
  </si>
  <si>
    <t>Samstæða með</t>
  </si>
  <si>
    <r>
      <t xml:space="preserve">Sjóvá hf. </t>
    </r>
    <r>
      <rPr>
        <b/>
        <i/>
        <sz val="9"/>
        <rFont val="Times New Roman"/>
        <family val="1"/>
      </rPr>
      <t>3)</t>
    </r>
  </si>
  <si>
    <t xml:space="preserve">1) Hér er ekki meðt. nb.is sparisjóðurinn sem er dótturfélag Sparisjóðs Reykjavíkur; Sp. Siglufjarðar sem er dótturfél. </t>
  </si>
  <si>
    <t xml:space="preserve">    Sp Mýrasýslu; Sp. Kaupþings sem er dótturfél. Kaupþings banka hf. SP fjármögnun hf. sem er dótturfél. Landsbanka Ísl. hf.</t>
  </si>
  <si>
    <t xml:space="preserve">    og Lýsing hf. sem er dótturfél. Kaupþings banka hf.</t>
  </si>
  <si>
    <t>2) Hér eru ekki meðtaldir sömu sparisjóðir og taldir eru upp undir skýringu 1) hér að ofan.</t>
  </si>
  <si>
    <t xml:space="preserve">3) Samstæða Íslandsbanka hf. og Sjóvár Almennra trygginga hf. </t>
  </si>
  <si>
    <t>1. Sjóður og óbundnar innstæður í seðlabanka o.fl.</t>
  </si>
  <si>
    <t>2. Ríkisvíxlar og aðrir víxlar endurseljanl. í seðlab.</t>
  </si>
  <si>
    <t>3. Kröfur á lánastofnanir ofl.</t>
  </si>
  <si>
    <t xml:space="preserve">   3.1. Bundnar kröfur á seðlabanka</t>
  </si>
  <si>
    <t xml:space="preserve">   3.2. Kröfur á lánastofnanir</t>
  </si>
  <si>
    <t>4. Útlán ofl.</t>
  </si>
  <si>
    <t xml:space="preserve">   4.1. Útlán til viðskiptavina</t>
  </si>
  <si>
    <t xml:space="preserve">   4.2. Eignarleigusamningar</t>
  </si>
  <si>
    <t xml:space="preserve">   4.3. Fullnustueignir</t>
  </si>
  <si>
    <t>5. Markaðsskuldabr. og ö. verðbr. m. föst. tekjum</t>
  </si>
  <si>
    <t>6. Hlutabréf og ö. verðbr. með breytil. tekjum</t>
  </si>
  <si>
    <t>7. Hlutir í hlutdeildarfyrirtækjum</t>
  </si>
  <si>
    <t>8. Hlutir í tengdum fyrirtækjum</t>
  </si>
  <si>
    <t>9. Óefnislegar eignir</t>
  </si>
  <si>
    <t>10. Rekstrarfjármunir</t>
  </si>
  <si>
    <t>10.1. Húseignir og lóðir</t>
  </si>
  <si>
    <t>10.2. Húsbúnaður, tæki o.fl.</t>
  </si>
  <si>
    <t>11. Rekstrarleigueignir</t>
  </si>
  <si>
    <t>12. Aðrar eignir</t>
  </si>
  <si>
    <t>Eignir samtals</t>
  </si>
  <si>
    <r>
      <t xml:space="preserve">samtals </t>
    </r>
    <r>
      <rPr>
        <i/>
        <sz val="9"/>
        <rFont val="Times New Roman"/>
        <family val="1"/>
      </rPr>
      <t>1)</t>
    </r>
  </si>
  <si>
    <r>
      <t>samtals</t>
    </r>
    <r>
      <rPr>
        <i/>
        <sz val="9"/>
        <rFont val="Times New Roman"/>
        <family val="1"/>
      </rPr>
      <t xml:space="preserve"> 2)</t>
    </r>
  </si>
  <si>
    <t>EIGNIR</t>
  </si>
  <si>
    <t xml:space="preserve">   Í þús.kr.</t>
  </si>
  <si>
    <r>
      <t xml:space="preserve">banki hf. </t>
    </r>
    <r>
      <rPr>
        <i/>
        <sz val="9"/>
        <rFont val="Times New Roman"/>
        <family val="1"/>
      </rPr>
      <t>1)</t>
    </r>
  </si>
  <si>
    <t xml:space="preserve">    félagsins er sýndur annars staðar í töfluverkinu.  </t>
  </si>
  <si>
    <r>
      <t xml:space="preserve">samstæður </t>
    </r>
    <r>
      <rPr>
        <i/>
        <sz val="9"/>
        <rFont val="Times New Roman"/>
        <family val="1"/>
      </rPr>
      <t>*)</t>
    </r>
  </si>
  <si>
    <t>1) Hér samstæða án vátryggingafélagsins. (Sjóvá hf. er meðtalið sem hlutdeildarfélag í samstæðunni). Samstæðureikningur bankans og vátryggina-</t>
  </si>
  <si>
    <t>LÁNASTOFNANIR:  EFNAHAGSREIKNINGAR ÁRSINS 2004 - HEILDARTÖLUR SAMSTÆÐUREIKINGA</t>
  </si>
  <si>
    <t>VIÐSKIPTABANKAR:  EFNAHAGSREIKNINGAR ÁRSINS 2004 - MÓÐURFÉLÖG</t>
  </si>
  <si>
    <t>VIÐSKIPTABANKAR:  EFNAHAGSREIKNINGAR ÁRSINS 2004 - SAMSTÆÐURREIKNINGAR</t>
  </si>
  <si>
    <t>LÁNAFYRIRTÆKI:  EFNAHAGSREIKNINGAR ÁRSINS 2004 - MÓÐURFÉLÖG</t>
  </si>
  <si>
    <t>LÁNAFYRIRTÆKI:  EFNAHAGSREIKNINGAR ÁRSINS 2004 - SAMSTÆÐURREIKNINGAR</t>
  </si>
  <si>
    <t>SPARISJÓÐIR:  EFNAHAGSREIKNINGAR ÁRSINS 2004 - MÓÐURFÉLÖG</t>
  </si>
  <si>
    <t>SPARISJÓÐIR:  EFNAHAGSREIKNINGAR ÁRSINS 2004 - SAMSTÆÐURREIKNINGAR</t>
  </si>
  <si>
    <t>13. Fyrirframgreidd gjöld og áf. óinnh. tekjur</t>
  </si>
  <si>
    <t>LÁNASTOFNANIR:  REKSTRARREIKNINGAR ÁRSINS 2004 - HEILDARTÖLUR SAMSTÆÐUREIKINGA</t>
  </si>
  <si>
    <t xml:space="preserve">Rekstrarreikningar </t>
  </si>
  <si>
    <t xml:space="preserve">    Í þús. kr.</t>
  </si>
  <si>
    <t>samtals 1)</t>
  </si>
  <si>
    <t>samtals 2)</t>
  </si>
  <si>
    <t>1. Vaxtatekjur ofl.</t>
  </si>
  <si>
    <t xml:space="preserve">  1.1. Kröfur á lánastofnanir ofl.</t>
  </si>
  <si>
    <t xml:space="preserve">  1.2. Útlán ofl.</t>
  </si>
  <si>
    <t xml:space="preserve">  1.3. Markaðsskuldabréf o.fl.</t>
  </si>
  <si>
    <t xml:space="preserve">  1.4. Aðrar vaxtatekjur o.fl.</t>
  </si>
  <si>
    <t>2. Vaxtagjöld o.fl.</t>
  </si>
  <si>
    <t xml:space="preserve">  2.1. Lánastofnanir</t>
  </si>
  <si>
    <t xml:space="preserve">  2.2. Innlán o.fl</t>
  </si>
  <si>
    <t xml:space="preserve">  2.3. Lántaka o.fl.</t>
  </si>
  <si>
    <t xml:space="preserve">  2.4.  Víkjandi skuldir</t>
  </si>
  <si>
    <t xml:space="preserve">  2.5. Önnur vaxtagjöld o.fl.</t>
  </si>
  <si>
    <t>A. HREINAR VAXTATEKJUR</t>
  </si>
  <si>
    <t>3. Tekjur af hlutabr.ofl. og öðrum eignarhl.</t>
  </si>
  <si>
    <t>4.  Þóknunartekjur ofl.</t>
  </si>
  <si>
    <t>5. Þóknunargjöld</t>
  </si>
  <si>
    <t>6. Gengishagnaður/-tap</t>
  </si>
  <si>
    <t>7. Aðrar rekstrartekjur</t>
  </si>
  <si>
    <t>B. HREINAR REKSTRARTEKJUR</t>
  </si>
  <si>
    <t>8. Almennur rekstrarkostnaður</t>
  </si>
  <si>
    <t xml:space="preserve">  8.1. Laun og launatengd gjöld</t>
  </si>
  <si>
    <t xml:space="preserve">  8.2. Annar rekstrarkostnaður</t>
  </si>
  <si>
    <t>9. Afskriftir rekstrarfjárm., rekstrarleigueigna ofl.</t>
  </si>
  <si>
    <t>10. Önnur rekstrargjöld</t>
  </si>
  <si>
    <t>11. Framlög í afskriftareikning útlána o.fl.</t>
  </si>
  <si>
    <t xml:space="preserve">12. Matsverðsbreyt. á fjárfestingarverðbr. o.fl. </t>
  </si>
  <si>
    <t>C.HAGNAÐUR FYRIR SKATTA</t>
  </si>
  <si>
    <t>13. Skattar</t>
  </si>
  <si>
    <t xml:space="preserve">  13.1. Reiknaður tekjuskattur</t>
  </si>
  <si>
    <t xml:space="preserve">  13.2. Eignarskattur</t>
  </si>
  <si>
    <t>D. HAGN./ TAP AF REGL. STARFS. EFT. SKATTA</t>
  </si>
  <si>
    <t>14. Hagnaður/-tap af óreglulegri starfsemi</t>
  </si>
  <si>
    <t>HAGNAÐUR/TAP ÁRSINS</t>
  </si>
  <si>
    <t>VIÐSKIPTABANKAR:  REKSTRARREIKNINGAR ÁRSINS 2004 - MÓÐURFÉLÖG</t>
  </si>
  <si>
    <t>VIÐSKIPTABANKAR:  REKSTRARREIKNINGAR ÁRSINS 2004 - SAMSTÆÐURREIKNINGAR</t>
  </si>
  <si>
    <r>
      <t>banki hf.</t>
    </r>
    <r>
      <rPr>
        <i/>
        <sz val="9"/>
        <rFont val="Times New Roman"/>
        <family val="1"/>
      </rPr>
      <t xml:space="preserve"> 1)</t>
    </r>
  </si>
  <si>
    <t>LÁNAFYRIRTÆKI:  REKSTRARREIKNINGAR ÁRSINS 2004 - MÓÐURFÉLÖG</t>
  </si>
  <si>
    <t>LÁNAFYRIRTÆKI:  REKSTRARREIKNINGAR ÁRSINS 2004 - SAMSTÆÐURREIKINGAR</t>
  </si>
  <si>
    <t>SPARISJÓÐIR:  REKSTRARREIKNINGAR ÁRSINS 2004 - MÓÐURFÉLÖG</t>
  </si>
  <si>
    <t>samstæður *)</t>
  </si>
  <si>
    <t>SKULDIR</t>
  </si>
  <si>
    <t>1. Skuldir við lánastofnanir ofl.</t>
  </si>
  <si>
    <t xml:space="preserve">   1.1. Gjaldkræfar skuldir</t>
  </si>
  <si>
    <t xml:space="preserve">   1.2. Aðrar skuldir við lánastofnanir</t>
  </si>
  <si>
    <t>2. Innlán</t>
  </si>
  <si>
    <t xml:space="preserve">   2.1. Innlán - Óbundin innlán</t>
  </si>
  <si>
    <t xml:space="preserve">   2.2. Innlán - Bundin innlán (allt að 3 mán.)</t>
  </si>
  <si>
    <t xml:space="preserve">   2.3. Innlán - Bundin innlán (&gt; 3 mán.)</t>
  </si>
  <si>
    <t xml:space="preserve">   2.4. Innlán - Sérstök innlán</t>
  </si>
  <si>
    <t>3. Lántaka</t>
  </si>
  <si>
    <t xml:space="preserve">   3.1 Verðbréfaútgáfa</t>
  </si>
  <si>
    <t xml:space="preserve">   3.2. Lán frá lánastofnunum</t>
  </si>
  <si>
    <t xml:space="preserve">   3.3. Önnur lántaka</t>
  </si>
  <si>
    <t>4. Aðrar skuldir</t>
  </si>
  <si>
    <t>5Áfallin gjöld og fyrirframinnheimtar tekjur</t>
  </si>
  <si>
    <t>6. Reiknaðar skuldbindingar</t>
  </si>
  <si>
    <t xml:space="preserve">   6.1. Lífeyrisskuldbindingar</t>
  </si>
  <si>
    <t xml:space="preserve">   6.2. Skattskuldbindingar</t>
  </si>
  <si>
    <t xml:space="preserve">   6.3. Aðrar skuldbindingar</t>
  </si>
  <si>
    <t>7. Víkjandi skuldir</t>
  </si>
  <si>
    <t xml:space="preserve">    Hlutdeild minnihluta í eigin fé dótturfélaga</t>
  </si>
  <si>
    <t>8. Eigið fé</t>
  </si>
  <si>
    <t xml:space="preserve">   8.1. Hlutafé/stofnfé</t>
  </si>
  <si>
    <t xml:space="preserve">   8.2. Varasjóðir</t>
  </si>
  <si>
    <t xml:space="preserve">   8.3. Endurmatsreikningur</t>
  </si>
  <si>
    <t xml:space="preserve">   8.4. Óráðstafað eigið fé</t>
  </si>
  <si>
    <t>Skuldir og eigið fé samtals</t>
  </si>
  <si>
    <t>1) Hér samstæða án vátryggingafélagsins. (Sjóvá hf. er meðtalið sem hlutdeildarfélag í samstæðunni). Samstæðureikningur bankans of vátryggina-</t>
  </si>
  <si>
    <t>LÁNASTOFNANIR:  ÝMSAR SUNDURLIÐANIR MEÐ ÁRSREIKINGUM 2004 - HEILDARTÖLUR SAMSTÆÐUREIKINGA</t>
  </si>
  <si>
    <t xml:space="preserve">       Í þús.kr.</t>
  </si>
  <si>
    <t>4.1. Útlán til viðskiptavina, samtals</t>
  </si>
  <si>
    <t xml:space="preserve">    1.Yfirdráttarlán</t>
  </si>
  <si>
    <t xml:space="preserve">    2. Afurða- og rekstrarlán</t>
  </si>
  <si>
    <t xml:space="preserve">    3. Víxlar</t>
  </si>
  <si>
    <t xml:space="preserve">    4. Skuldabréf</t>
  </si>
  <si>
    <t xml:space="preserve">    5. Innleystar ábyrgðir</t>
  </si>
  <si>
    <t xml:space="preserve">    6. Annað</t>
  </si>
  <si>
    <t>4.2. Eignarleigusamningar</t>
  </si>
  <si>
    <t>SK Útlán ofl. Útlán til viðskiptavina og eignarleigusamningar: Sundurliðun eftir lántakendum</t>
  </si>
  <si>
    <t>Ríkissjóður</t>
  </si>
  <si>
    <t>Bæjar og sveitarfélög</t>
  </si>
  <si>
    <t>Fyrirtæki</t>
  </si>
  <si>
    <t xml:space="preserve">     Landbúnaður</t>
  </si>
  <si>
    <t xml:space="preserve">     Sjávarútvegur</t>
  </si>
  <si>
    <t xml:space="preserve">     Verlsun</t>
  </si>
  <si>
    <t xml:space="preserve">     Iðnaður</t>
  </si>
  <si>
    <t xml:space="preserve">     Byggingarvertakar</t>
  </si>
  <si>
    <t xml:space="preserve">     Samgöngur</t>
  </si>
  <si>
    <t xml:space="preserve">     Raforkumál</t>
  </si>
  <si>
    <t xml:space="preserve">     Þjónustustarfsemi</t>
  </si>
  <si>
    <t xml:space="preserve">     Einstaklingar</t>
  </si>
  <si>
    <t>Hlutfallsleg skipting (4.1) á atvinnugreinar:</t>
  </si>
  <si>
    <t xml:space="preserve">    Ríkissjóður og ríkisstofnanir</t>
  </si>
  <si>
    <t xml:space="preserve">    Bæjar- og sveitarfélög</t>
  </si>
  <si>
    <t xml:space="preserve">    Fyrirtæki:</t>
  </si>
  <si>
    <t xml:space="preserve">         a. Landbúnaður</t>
  </si>
  <si>
    <t xml:space="preserve">         b. Sjávarútvegur</t>
  </si>
  <si>
    <t xml:space="preserve">         c. Verlsun</t>
  </si>
  <si>
    <t xml:space="preserve">         d. Iðnaður</t>
  </si>
  <si>
    <t xml:space="preserve">         e. Byggingarvertakar</t>
  </si>
  <si>
    <t xml:space="preserve">         f. Samgöngur</t>
  </si>
  <si>
    <t xml:space="preserve">         g. Raforkumál</t>
  </si>
  <si>
    <t xml:space="preserve">         h. Þjónustustarfsemi</t>
  </si>
  <si>
    <t>Afskriftareikningur útlána í árslok</t>
  </si>
  <si>
    <t xml:space="preserve">     Afskriftareikningur útlána í ársbyrjun</t>
  </si>
  <si>
    <t xml:space="preserve">     Framlög á árinu</t>
  </si>
  <si>
    <t xml:space="preserve">    -Endanlega töpuð útlán</t>
  </si>
  <si>
    <t xml:space="preserve">      Innk. áður afskrifað</t>
  </si>
  <si>
    <t>Eigið fé samkvæmt eiginfjárákvæðum laga</t>
  </si>
  <si>
    <t xml:space="preserve">    Eiginfjárþáttur A</t>
  </si>
  <si>
    <t xml:space="preserve">    Eiginfjárþáttur B</t>
  </si>
  <si>
    <t xml:space="preserve">    Eiginfjárþáttur C</t>
  </si>
  <si>
    <t xml:space="preserve">    -frádráttarliðir</t>
  </si>
  <si>
    <t>Áhættugrunnur samtals</t>
  </si>
  <si>
    <t>Eiginfjárhlutfall</t>
  </si>
  <si>
    <t>Bókfært eigið fé í árslok  (sjá hreyfingar neðar)</t>
  </si>
  <si>
    <t>Hlutafé/stofnfé í árslok</t>
  </si>
  <si>
    <t xml:space="preserve">    a. Hlutafé/stofnfé í ársbyrjun</t>
  </si>
  <si>
    <t xml:space="preserve">    b. Hlutafjáraukning</t>
  </si>
  <si>
    <t xml:space="preserve">    c. Útgefin jöfnunarhlutabréf</t>
  </si>
  <si>
    <t xml:space="preserve">    d. Lækkun hlutafjár</t>
  </si>
  <si>
    <t xml:space="preserve">    c. Annað</t>
  </si>
  <si>
    <t>Varasjóðir í árslok</t>
  </si>
  <si>
    <t xml:space="preserve">    a. Varasjóðir í árbyrjun</t>
  </si>
  <si>
    <t xml:space="preserve">    b. Millifært frá óráðstöfuðu eigin fé</t>
  </si>
  <si>
    <t xml:space="preserve">    c. Framl. í lögbund. varasj. v/yfirverðs hlutafjár</t>
  </si>
  <si>
    <t xml:space="preserve">    d. Önnur framlög í lögbundinn varasjóð</t>
  </si>
  <si>
    <t xml:space="preserve">    e. Annað</t>
  </si>
  <si>
    <t>Endurmatsreikningur samtals</t>
  </si>
  <si>
    <t xml:space="preserve">    a. Endurmatsreikningur í ársbyrjun</t>
  </si>
  <si>
    <t xml:space="preserve">    b. Endurmat á árinu</t>
  </si>
  <si>
    <t>Óráðstafað eigið fé í árslok</t>
  </si>
  <si>
    <t xml:space="preserve">    a. Óráðstafað eigið fé í árbyrjun</t>
  </si>
  <si>
    <t xml:space="preserve">    b. Hagnaður/tap ársins</t>
  </si>
  <si>
    <t xml:space="preserve">    c. Millifært af yfirverðsreikningi</t>
  </si>
  <si>
    <t xml:space="preserve">    d. -Framlag í lögbundinn varasjóð</t>
  </si>
  <si>
    <t xml:space="preserve">    e. -Önnur framlög í varasjóði</t>
  </si>
  <si>
    <t xml:space="preserve">    f. Greiddur arður</t>
  </si>
  <si>
    <t xml:space="preserve">    g. Annað</t>
  </si>
  <si>
    <t>VIÐSKIPTABANKAR:  ÝMSAR SUNDURLIÐARNIR MEÐ ÁRSREIKNINGUM 2004 - MÓÐURFÉLÖG</t>
  </si>
  <si>
    <t>Sparisjóða-</t>
  </si>
  <si>
    <t>VIÐSKIPTABANKAR:  ÝMSAR SUNDURLIÐARNIR MEÐ ÁRSREIKNINGUM 2004 - SAMSTÆÐUREIKNINGAR</t>
  </si>
  <si>
    <t>1) Hér samstæða án vátryggingafélagsins. (Sjóvá hf. er meðtalið sem hlutdeildarfélag í samstæðunni). Samstæðureikningur bankans og</t>
  </si>
  <si>
    <t xml:space="preserve">    vátryggingafélagsins er sýndur annars staðar í töfluverkinu.  </t>
  </si>
  <si>
    <t>LÁNAFYRIRTÆKI:  ÝMSAR SUNDURLIÐANIR MEÐ ÁRSREIKNINGUM 2004 - MÓÐURFÉLÖG</t>
  </si>
  <si>
    <t>LÁNAFYRIRTÆKI:  ÝMSAR SUNDURLIÐANIR MEÐ ÁRSREIKNINGUM 2004 - SAMSTÆÐUR</t>
  </si>
  <si>
    <t>Greiðslu-</t>
  </si>
  <si>
    <t>MP-Fjár-</t>
  </si>
  <si>
    <t>Fjárfestingar-</t>
  </si>
  <si>
    <t>miðlun hf.</t>
  </si>
  <si>
    <t>land-</t>
  </si>
  <si>
    <t>festingar</t>
  </si>
  <si>
    <t>(VÍSA)</t>
  </si>
  <si>
    <t>búnaðarins</t>
  </si>
  <si>
    <t>mögnun hf.</t>
  </si>
  <si>
    <t>(EUROPAY9</t>
  </si>
  <si>
    <t>SPARISJÓÐIR:  ÝMSAR SUNDURLIÐANIR MEÐ ÁRSREIKNINUM 2004 - MÓÐURFÉLÖG</t>
  </si>
  <si>
    <t>SPARISJÓÐIR:  ÝMSAR SUNDURLIÐANIR MEÐ ÁRSREIKNINUM 2004 - SAMSTÆÐURREIKNINGAR</t>
  </si>
  <si>
    <t>Stranda-</t>
  </si>
  <si>
    <t>Þórshafnar og</t>
  </si>
  <si>
    <t>Höfðhverf-</t>
  </si>
  <si>
    <t>manna</t>
  </si>
  <si>
    <t>nágrennir</t>
  </si>
  <si>
    <t>inga</t>
  </si>
  <si>
    <t xml:space="preserve">*) Í dálknum "Sparisjóðir samtals samstæður" er ekki meðt. nb.is sparisjóður </t>
  </si>
  <si>
    <t xml:space="preserve">    sem er dótturf. Sp. Rvíkur og Sp. Sigufj. sem er dótturfél. Sp. Mýrasýslu.</t>
  </si>
  <si>
    <t>Innlánsstofanir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</si>
</sst>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12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name val="Arial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0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164" fontId="4" fillId="3" borderId="0" xfId="0" applyNumberFormat="1" applyFont="1" applyFill="1" applyBorder="1" applyAlignment="1">
      <alignment/>
    </xf>
    <xf numFmtId="3" fontId="2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" borderId="0" xfId="0" applyFont="1" applyFill="1" applyAlignment="1">
      <alignment/>
    </xf>
    <xf numFmtId="0" fontId="9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C3" sqref="C3:C4"/>
    </sheetView>
  </sheetViews>
  <sheetFormatPr defaultColWidth="9.140625" defaultRowHeight="12.75"/>
  <cols>
    <col min="1" max="1" width="37.7109375" style="0" customWidth="1"/>
    <col min="2" max="3" width="12.7109375" style="0" customWidth="1"/>
    <col min="4" max="4" width="7.7109375" style="0" customWidth="1"/>
    <col min="5" max="5" width="12.7109375" style="0" customWidth="1"/>
  </cols>
  <sheetData>
    <row r="1" spans="1:5" ht="12.75">
      <c r="A1" s="15" t="s">
        <v>119</v>
      </c>
      <c r="B1" s="5"/>
      <c r="C1" s="6"/>
      <c r="D1" s="18"/>
      <c r="E1" s="18"/>
    </row>
    <row r="2" spans="1:5" ht="12.75">
      <c r="A2" s="5"/>
      <c r="B2" s="15"/>
      <c r="C2" s="6"/>
      <c r="D2" s="18"/>
      <c r="E2" s="18"/>
    </row>
    <row r="3" spans="1:5" ht="12.75">
      <c r="A3" s="5"/>
      <c r="B3" s="3"/>
      <c r="C3" s="13"/>
      <c r="D3" s="18"/>
      <c r="E3" s="13" t="s">
        <v>74</v>
      </c>
    </row>
    <row r="4" spans="1:5" ht="12.75">
      <c r="A4" s="15" t="s">
        <v>120</v>
      </c>
      <c r="B4" s="13" t="s">
        <v>75</v>
      </c>
      <c r="C4" s="13" t="s">
        <v>289</v>
      </c>
      <c r="D4" s="18"/>
      <c r="E4" s="13" t="s">
        <v>76</v>
      </c>
    </row>
    <row r="5" spans="1:5" ht="12.75">
      <c r="A5" s="19" t="s">
        <v>121</v>
      </c>
      <c r="B5" s="13" t="s">
        <v>122</v>
      </c>
      <c r="C5" s="13" t="s">
        <v>123</v>
      </c>
      <c r="D5" s="18"/>
      <c r="E5" s="13" t="s">
        <v>77</v>
      </c>
    </row>
    <row r="6" spans="1:5" ht="12.75">
      <c r="A6" s="15" t="s">
        <v>124</v>
      </c>
      <c r="B6" s="5">
        <v>147729143</v>
      </c>
      <c r="C6" s="5">
        <v>140784575</v>
      </c>
      <c r="D6" s="18"/>
      <c r="E6" s="5">
        <v>33292773</v>
      </c>
    </row>
    <row r="7" spans="1:5" ht="12.75">
      <c r="A7" s="5" t="s">
        <v>125</v>
      </c>
      <c r="B7" s="5">
        <v>7519183</v>
      </c>
      <c r="C7" s="5">
        <v>6910573</v>
      </c>
      <c r="D7" s="18"/>
      <c r="E7" s="5">
        <v>1481885</v>
      </c>
    </row>
    <row r="8" spans="1:5" ht="12.75">
      <c r="A8" s="5" t="s">
        <v>126</v>
      </c>
      <c r="B8" s="5">
        <v>122283388</v>
      </c>
      <c r="C8" s="5">
        <v>116811887</v>
      </c>
      <c r="D8" s="18"/>
      <c r="E8" s="5">
        <v>25892053</v>
      </c>
    </row>
    <row r="9" spans="1:5" ht="12.75">
      <c r="A9" s="5" t="s">
        <v>127</v>
      </c>
      <c r="B9" s="5">
        <v>11615893</v>
      </c>
      <c r="C9" s="5">
        <v>11157941</v>
      </c>
      <c r="D9" s="18"/>
      <c r="E9" s="5">
        <v>4877616</v>
      </c>
    </row>
    <row r="10" spans="1:5" ht="12.75">
      <c r="A10" s="5" t="s">
        <v>128</v>
      </c>
      <c r="B10" s="5">
        <v>6310679</v>
      </c>
      <c r="C10" s="5">
        <v>5904174</v>
      </c>
      <c r="D10" s="18"/>
      <c r="E10" s="5">
        <v>1041219</v>
      </c>
    </row>
    <row r="11" spans="1:5" ht="12.75">
      <c r="A11" s="15" t="s">
        <v>129</v>
      </c>
      <c r="B11" s="5">
        <v>90511950</v>
      </c>
      <c r="C11" s="5">
        <v>85483080</v>
      </c>
      <c r="D11" s="18"/>
      <c r="E11" s="5">
        <v>18853512</v>
      </c>
    </row>
    <row r="12" spans="1:5" ht="12.75">
      <c r="A12" s="5" t="s">
        <v>130</v>
      </c>
      <c r="B12" s="5">
        <v>9723965</v>
      </c>
      <c r="C12" s="5">
        <v>7550188</v>
      </c>
      <c r="D12" s="18"/>
      <c r="E12" s="5">
        <v>1555484</v>
      </c>
    </row>
    <row r="13" spans="1:5" ht="12.75">
      <c r="A13" s="5" t="s">
        <v>131</v>
      </c>
      <c r="B13" s="5">
        <v>30277594</v>
      </c>
      <c r="C13" s="5">
        <v>30035201</v>
      </c>
      <c r="D13" s="18"/>
      <c r="E13" s="5">
        <v>5816858</v>
      </c>
    </row>
    <row r="14" spans="1:5" ht="12.75">
      <c r="A14" s="5" t="s">
        <v>132</v>
      </c>
      <c r="B14" s="5">
        <v>41333898</v>
      </c>
      <c r="C14" s="5">
        <v>38796300</v>
      </c>
      <c r="D14" s="18"/>
      <c r="E14" s="5">
        <v>8152502</v>
      </c>
    </row>
    <row r="15" spans="1:5" ht="12.75">
      <c r="A15" s="5" t="s">
        <v>133</v>
      </c>
      <c r="B15" s="5">
        <v>4762477</v>
      </c>
      <c r="C15" s="5">
        <v>4759360</v>
      </c>
      <c r="D15" s="18"/>
      <c r="E15" s="5">
        <v>832217</v>
      </c>
    </row>
    <row r="16" spans="1:5" ht="12.75">
      <c r="A16" s="5" t="s">
        <v>134</v>
      </c>
      <c r="B16" s="5">
        <v>4414017</v>
      </c>
      <c r="C16" s="5">
        <v>4342031</v>
      </c>
      <c r="D16" s="18"/>
      <c r="E16" s="5">
        <v>2496451</v>
      </c>
    </row>
    <row r="17" spans="1:5" ht="12.75">
      <c r="A17" s="15" t="s">
        <v>135</v>
      </c>
      <c r="B17" s="5">
        <v>57217194</v>
      </c>
      <c r="C17" s="5">
        <v>55301495</v>
      </c>
      <c r="D17" s="18"/>
      <c r="E17" s="5">
        <v>14439261</v>
      </c>
    </row>
    <row r="18" spans="1:5" ht="12.75">
      <c r="A18" s="15" t="s">
        <v>136</v>
      </c>
      <c r="B18" s="5">
        <v>9189273</v>
      </c>
      <c r="C18" s="5">
        <v>9110510</v>
      </c>
      <c r="D18" s="18"/>
      <c r="E18" s="5">
        <v>7856000</v>
      </c>
    </row>
    <row r="19" spans="1:5" ht="12.75">
      <c r="A19" s="15" t="s">
        <v>137</v>
      </c>
      <c r="B19" s="5">
        <v>40063387</v>
      </c>
      <c r="C19" s="5">
        <v>34995728</v>
      </c>
      <c r="D19" s="18"/>
      <c r="E19" s="5">
        <v>6358950</v>
      </c>
    </row>
    <row r="20" spans="1:5" ht="12.75">
      <c r="A20" s="15" t="s">
        <v>138</v>
      </c>
      <c r="B20" s="5">
        <v>6737794</v>
      </c>
      <c r="C20" s="5">
        <v>5784126</v>
      </c>
      <c r="D20" s="18"/>
      <c r="E20" s="5">
        <v>1412184</v>
      </c>
    </row>
    <row r="21" spans="1:5" ht="12.75">
      <c r="A21" s="15" t="s">
        <v>139</v>
      </c>
      <c r="B21" s="5">
        <v>38989954</v>
      </c>
      <c r="C21" s="5">
        <v>30724329</v>
      </c>
      <c r="D21" s="18"/>
      <c r="E21" s="5">
        <v>7726285</v>
      </c>
    </row>
    <row r="22" spans="1:5" ht="12.75">
      <c r="A22" s="15" t="s">
        <v>140</v>
      </c>
      <c r="B22" s="5">
        <v>3838664</v>
      </c>
      <c r="C22" s="5">
        <v>3022611</v>
      </c>
      <c r="D22" s="18"/>
      <c r="E22" s="5">
        <v>3491790</v>
      </c>
    </row>
    <row r="23" spans="1:5" ht="12.75">
      <c r="A23" s="15" t="s">
        <v>141</v>
      </c>
      <c r="B23" s="5">
        <v>142560678</v>
      </c>
      <c r="C23" s="5">
        <v>127370547</v>
      </c>
      <c r="D23" s="18"/>
      <c r="E23" s="5">
        <v>38460103</v>
      </c>
    </row>
    <row r="24" spans="1:5" ht="12.75">
      <c r="A24" s="15" t="s">
        <v>142</v>
      </c>
      <c r="B24" s="5">
        <v>56443586</v>
      </c>
      <c r="C24" s="5">
        <v>52562538</v>
      </c>
      <c r="D24" s="18"/>
      <c r="E24" s="5">
        <v>13603170</v>
      </c>
    </row>
    <row r="25" spans="1:5" ht="12.75">
      <c r="A25" s="5" t="s">
        <v>143</v>
      </c>
      <c r="B25" s="5">
        <v>33348896</v>
      </c>
      <c r="C25" s="5">
        <v>31611614</v>
      </c>
      <c r="D25" s="18"/>
      <c r="E25" s="5">
        <v>8299252</v>
      </c>
    </row>
    <row r="26" spans="1:5" ht="12.75">
      <c r="A26" s="5" t="s">
        <v>144</v>
      </c>
      <c r="B26" s="5">
        <v>23094690</v>
      </c>
      <c r="C26" s="5">
        <v>20950924</v>
      </c>
      <c r="D26" s="18"/>
      <c r="E26" s="5">
        <v>5303917</v>
      </c>
    </row>
    <row r="27" spans="1:5" ht="12.75">
      <c r="A27" s="15" t="s">
        <v>145</v>
      </c>
      <c r="B27" s="5">
        <v>6163070</v>
      </c>
      <c r="C27" s="5">
        <v>5965622</v>
      </c>
      <c r="D27" s="18"/>
      <c r="E27" s="5">
        <v>1208727</v>
      </c>
    </row>
    <row r="28" spans="1:5" ht="12.75">
      <c r="A28" s="15" t="s">
        <v>146</v>
      </c>
      <c r="B28" s="5">
        <v>1400770</v>
      </c>
      <c r="C28" s="5">
        <v>954034</v>
      </c>
      <c r="D28" s="18"/>
      <c r="E28" s="5">
        <v>6822351</v>
      </c>
    </row>
    <row r="29" spans="1:5" ht="12.75">
      <c r="A29" s="15" t="s">
        <v>147</v>
      </c>
      <c r="B29" s="5">
        <v>14761547</v>
      </c>
      <c r="C29" s="5">
        <v>13980091</v>
      </c>
      <c r="D29" s="18"/>
      <c r="E29" s="5">
        <v>3136808</v>
      </c>
    </row>
    <row r="30" spans="1:5" ht="12.75">
      <c r="A30" s="15" t="s">
        <v>148</v>
      </c>
      <c r="B30" s="5">
        <v>78176</v>
      </c>
      <c r="C30" s="5">
        <v>0</v>
      </c>
      <c r="D30" s="18"/>
      <c r="E30" s="5">
        <v>0</v>
      </c>
    </row>
    <row r="31" spans="1:5" ht="12.75">
      <c r="A31" s="15" t="s">
        <v>149</v>
      </c>
      <c r="B31" s="5">
        <v>63713530</v>
      </c>
      <c r="C31" s="5">
        <v>53908262</v>
      </c>
      <c r="D31" s="18"/>
      <c r="E31" s="5">
        <v>13689047</v>
      </c>
    </row>
    <row r="32" spans="1:5" ht="12.75">
      <c r="A32" s="15" t="s">
        <v>150</v>
      </c>
      <c r="B32" s="5">
        <v>10215605</v>
      </c>
      <c r="C32" s="5">
        <v>8462721</v>
      </c>
      <c r="D32" s="18"/>
      <c r="E32" s="5">
        <v>2243826</v>
      </c>
    </row>
    <row r="33" spans="1:5" ht="12.75">
      <c r="A33" s="5" t="s">
        <v>151</v>
      </c>
      <c r="B33" s="5">
        <v>10119033</v>
      </c>
      <c r="C33" s="5">
        <v>8395771</v>
      </c>
      <c r="D33" s="18"/>
      <c r="E33" s="5">
        <v>2243826</v>
      </c>
    </row>
    <row r="34" spans="1:5" ht="12.75">
      <c r="A34" s="5" t="s">
        <v>152</v>
      </c>
      <c r="B34" s="5">
        <v>96572</v>
      </c>
      <c r="C34" s="5">
        <v>66950</v>
      </c>
      <c r="D34" s="18"/>
      <c r="E34" s="5">
        <v>0</v>
      </c>
    </row>
    <row r="35" spans="1:5" ht="12.75">
      <c r="A35" s="15" t="s">
        <v>153</v>
      </c>
      <c r="B35" s="5">
        <v>53497925</v>
      </c>
      <c r="C35" s="5">
        <v>45445541</v>
      </c>
      <c r="D35" s="18"/>
      <c r="E35" s="5">
        <v>11445221</v>
      </c>
    </row>
    <row r="36" spans="1:5" ht="12.75">
      <c r="A36" s="15" t="s">
        <v>154</v>
      </c>
      <c r="B36" s="5">
        <v>-631693</v>
      </c>
      <c r="C36" s="5">
        <v>-659954</v>
      </c>
      <c r="D36" s="18"/>
      <c r="E36" s="5">
        <v>0</v>
      </c>
    </row>
    <row r="37" spans="1:5" ht="12.75">
      <c r="A37" s="15" t="s">
        <v>155</v>
      </c>
      <c r="B37" s="5">
        <v>52866231</v>
      </c>
      <c r="C37" s="5">
        <v>44785587</v>
      </c>
      <c r="D37" s="18"/>
      <c r="E37" s="5">
        <v>11445221</v>
      </c>
    </row>
    <row r="38" spans="1:5" ht="12.75">
      <c r="A38" s="5"/>
      <c r="B38" s="5"/>
      <c r="C38" s="5"/>
      <c r="D38" s="18"/>
      <c r="E38" s="18"/>
    </row>
    <row r="39" spans="1:6" ht="12.75">
      <c r="A39" s="14" t="s">
        <v>78</v>
      </c>
      <c r="B39" s="2"/>
      <c r="C39" s="2"/>
      <c r="D39" s="2"/>
      <c r="E39" s="2"/>
      <c r="F39" s="2"/>
    </row>
    <row r="40" spans="1:6" ht="12.75">
      <c r="A40" s="14" t="s">
        <v>79</v>
      </c>
      <c r="B40" s="2"/>
      <c r="C40" s="2"/>
      <c r="D40" s="2"/>
      <c r="E40" s="2"/>
      <c r="F40" s="2"/>
    </row>
    <row r="41" spans="1:6" ht="12.75">
      <c r="A41" s="14" t="s">
        <v>80</v>
      </c>
      <c r="B41" s="2"/>
      <c r="C41" s="2"/>
      <c r="D41" s="2"/>
      <c r="E41" s="2"/>
      <c r="F41" s="2"/>
    </row>
    <row r="42" spans="1:6" ht="12.75">
      <c r="A42" s="14" t="s">
        <v>81</v>
      </c>
      <c r="B42" s="2"/>
      <c r="C42" s="2"/>
      <c r="D42" s="2"/>
      <c r="E42" s="2"/>
      <c r="F42" s="2"/>
    </row>
    <row r="43" spans="1:6" ht="12.75">
      <c r="A43" s="14" t="s">
        <v>82</v>
      </c>
      <c r="B43" s="2"/>
      <c r="C43" s="2"/>
      <c r="D43" s="2"/>
      <c r="E43" s="2"/>
      <c r="F43" s="2"/>
    </row>
    <row r="44" spans="1:5" ht="12.75">
      <c r="A44" s="5"/>
      <c r="B44" s="5"/>
      <c r="C44" s="5"/>
      <c r="D44" s="18"/>
      <c r="E44" s="18"/>
    </row>
    <row r="45" spans="1:5" ht="12.75">
      <c r="A45" s="5"/>
      <c r="B45" s="5"/>
      <c r="C45" s="5"/>
      <c r="D45" s="18"/>
      <c r="E45" s="18"/>
    </row>
    <row r="46" spans="1:5" ht="12.75">
      <c r="A46" s="5"/>
      <c r="B46" s="5"/>
      <c r="C46" s="5"/>
      <c r="D46" s="18"/>
      <c r="E46" s="18"/>
    </row>
    <row r="47" spans="1:5" ht="12.75">
      <c r="A47" s="5"/>
      <c r="B47" s="5"/>
      <c r="C47" s="5"/>
      <c r="D47" s="18"/>
      <c r="E47" s="18"/>
    </row>
    <row r="48" spans="1:5" ht="12.75">
      <c r="A48" s="5"/>
      <c r="B48" s="5"/>
      <c r="C48" s="5"/>
      <c r="D48" s="18"/>
      <c r="E48" s="18"/>
    </row>
    <row r="49" spans="1:5" ht="12.75">
      <c r="A49" s="5"/>
      <c r="B49" s="5"/>
      <c r="C49" s="5"/>
      <c r="D49" s="18"/>
      <c r="E49" s="18"/>
    </row>
    <row r="50" spans="1:5" ht="12.75">
      <c r="A50" s="5"/>
      <c r="B50" s="5"/>
      <c r="C50" s="5"/>
      <c r="D50" s="18"/>
      <c r="E50" s="18"/>
    </row>
    <row r="51" spans="1:5" ht="12.75">
      <c r="A51" s="5"/>
      <c r="B51" s="5"/>
      <c r="C51" s="5"/>
      <c r="D51" s="18"/>
      <c r="E51" s="18"/>
    </row>
    <row r="52" spans="1:5" ht="12.75">
      <c r="A52" s="5"/>
      <c r="B52" s="5"/>
      <c r="C52" s="5"/>
      <c r="D52" s="18"/>
      <c r="E52" s="18"/>
    </row>
    <row r="53" spans="1:5" ht="12.75">
      <c r="A53" s="5"/>
      <c r="B53" s="5"/>
      <c r="C53" s="5"/>
      <c r="D53" s="18"/>
      <c r="E53" s="1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37.7109375" style="2" customWidth="1"/>
    <col min="2" max="2" width="12.7109375" style="0" customWidth="1"/>
    <col min="3" max="7" width="12.7109375" style="2" customWidth="1"/>
  </cols>
  <sheetData>
    <row r="1" spans="1:7" ht="12.75">
      <c r="A1" s="15" t="s">
        <v>113</v>
      </c>
      <c r="C1" s="6"/>
      <c r="D1" s="6"/>
      <c r="E1" s="6"/>
      <c r="F1" s="6"/>
      <c r="G1" s="6"/>
    </row>
    <row r="2" spans="1:7" ht="12.75">
      <c r="A2" s="15"/>
      <c r="C2" s="6"/>
      <c r="D2" s="6"/>
      <c r="E2" s="6"/>
      <c r="F2" s="6"/>
      <c r="G2" s="6"/>
    </row>
    <row r="3" spans="1:6" ht="12.75">
      <c r="A3" s="5"/>
      <c r="B3" s="8" t="s">
        <v>1</v>
      </c>
      <c r="C3" s="8"/>
      <c r="D3" s="8"/>
      <c r="E3" s="8"/>
      <c r="F3" s="8"/>
    </row>
    <row r="4" spans="1:6" ht="12.75">
      <c r="A4" s="15" t="s">
        <v>105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263</v>
      </c>
    </row>
    <row r="5" spans="1:6" ht="12.75">
      <c r="A5" s="4" t="s">
        <v>106</v>
      </c>
      <c r="B5" s="9" t="s">
        <v>10</v>
      </c>
      <c r="C5" s="8" t="s">
        <v>7</v>
      </c>
      <c r="D5" s="8" t="s">
        <v>8</v>
      </c>
      <c r="E5" s="8" t="s">
        <v>107</v>
      </c>
      <c r="F5" s="8" t="s">
        <v>9</v>
      </c>
    </row>
    <row r="6" spans="1:7" ht="12.75">
      <c r="A6" s="5"/>
      <c r="C6" s="7"/>
      <c r="D6" s="6"/>
      <c r="E6" s="6"/>
      <c r="F6" s="6"/>
      <c r="G6" s="6"/>
    </row>
    <row r="7" spans="1:7" ht="12.75">
      <c r="A7" s="3" t="s">
        <v>83</v>
      </c>
      <c r="B7" s="5">
        <f>SUM(C7:F7)</f>
        <v>27084097.724</v>
      </c>
      <c r="C7" s="5">
        <v>4101000</v>
      </c>
      <c r="D7" s="5">
        <v>13431775.724</v>
      </c>
      <c r="E7" s="5">
        <v>5137313</v>
      </c>
      <c r="F7" s="5">
        <v>4414009</v>
      </c>
      <c r="G7" s="5"/>
    </row>
    <row r="8" spans="1:7" ht="12.75">
      <c r="A8" s="3" t="s">
        <v>84</v>
      </c>
      <c r="B8" s="5">
        <f aca="true" t="shared" si="0" ref="B8:B27">SUM(C8:F8)</f>
        <v>6396998.705</v>
      </c>
      <c r="C8" s="5">
        <v>0</v>
      </c>
      <c r="D8" s="5">
        <v>4804789.705</v>
      </c>
      <c r="E8" s="5">
        <v>796920</v>
      </c>
      <c r="F8" s="5">
        <v>795289</v>
      </c>
      <c r="G8" s="5"/>
    </row>
    <row r="9" spans="1:7" ht="12.75">
      <c r="A9" s="3" t="s">
        <v>85</v>
      </c>
      <c r="B9" s="5">
        <f t="shared" si="0"/>
        <v>255963205.5</v>
      </c>
      <c r="C9" s="5">
        <v>109442000</v>
      </c>
      <c r="D9" s="5">
        <v>73435381.5</v>
      </c>
      <c r="E9" s="5">
        <v>57696486</v>
      </c>
      <c r="F9" s="5">
        <v>15389338</v>
      </c>
      <c r="G9" s="5"/>
    </row>
    <row r="10" spans="1:7" ht="12.75">
      <c r="A10" s="2" t="s">
        <v>86</v>
      </c>
      <c r="B10" s="5">
        <f t="shared" si="0"/>
        <v>14274801.004999999</v>
      </c>
      <c r="C10" s="5">
        <v>12604000</v>
      </c>
      <c r="D10" s="5">
        <v>1375869.005</v>
      </c>
      <c r="E10" s="5">
        <v>294932</v>
      </c>
      <c r="F10" s="5">
        <v>0</v>
      </c>
      <c r="G10" s="5"/>
    </row>
    <row r="11" spans="1:7" ht="12.75">
      <c r="A11" s="2" t="s">
        <v>87</v>
      </c>
      <c r="B11" s="5">
        <f t="shared" si="0"/>
        <v>241688404.495</v>
      </c>
      <c r="C11" s="5">
        <v>96838000</v>
      </c>
      <c r="D11" s="5">
        <v>72059512.495</v>
      </c>
      <c r="E11" s="5">
        <v>57401554</v>
      </c>
      <c r="F11" s="5">
        <v>15389338</v>
      </c>
      <c r="G11" s="5"/>
    </row>
    <row r="12" spans="1:7" ht="12.75">
      <c r="A12" s="3" t="s">
        <v>88</v>
      </c>
      <c r="B12" s="5">
        <f t="shared" si="0"/>
        <v>2117239686.696</v>
      </c>
      <c r="C12" s="5">
        <v>1088346000</v>
      </c>
      <c r="D12" s="5">
        <v>549801054.816</v>
      </c>
      <c r="E12" s="5">
        <v>464275027.88</v>
      </c>
      <c r="F12" s="5">
        <v>14817604</v>
      </c>
      <c r="G12" s="5"/>
    </row>
    <row r="13" spans="1:7" ht="12.75">
      <c r="A13" s="2" t="s">
        <v>89</v>
      </c>
      <c r="B13" s="5">
        <f t="shared" si="0"/>
        <v>1988287386.866</v>
      </c>
      <c r="C13" s="5">
        <v>991093000</v>
      </c>
      <c r="D13" s="5">
        <v>537377943.916</v>
      </c>
      <c r="E13" s="5">
        <v>444998838.95</v>
      </c>
      <c r="F13" s="5">
        <v>14817604</v>
      </c>
      <c r="G13" s="5"/>
    </row>
    <row r="14" spans="1:7" ht="12.75">
      <c r="A14" s="2" t="s">
        <v>90</v>
      </c>
      <c r="B14" s="5">
        <f t="shared" si="0"/>
        <v>125237072.583</v>
      </c>
      <c r="C14" s="5">
        <v>94851000</v>
      </c>
      <c r="D14" s="5">
        <v>11640659.653</v>
      </c>
      <c r="E14" s="5">
        <v>18745412.93</v>
      </c>
      <c r="F14" s="5">
        <v>0</v>
      </c>
      <c r="G14" s="5"/>
    </row>
    <row r="15" spans="1:7" ht="12.75">
      <c r="A15" s="2" t="s">
        <v>91</v>
      </c>
      <c r="B15" s="5">
        <f t="shared" si="0"/>
        <v>3715227.247</v>
      </c>
      <c r="C15" s="5">
        <v>2402000</v>
      </c>
      <c r="D15" s="5">
        <v>782451.247</v>
      </c>
      <c r="E15" s="5">
        <v>530776</v>
      </c>
      <c r="F15" s="5">
        <v>0</v>
      </c>
      <c r="G15" s="5"/>
    </row>
    <row r="16" spans="1:7" ht="12.75">
      <c r="A16" s="3" t="s">
        <v>92</v>
      </c>
      <c r="B16" s="5">
        <f t="shared" si="0"/>
        <v>265949367.33020997</v>
      </c>
      <c r="C16" s="5">
        <v>169666000</v>
      </c>
      <c r="D16" s="5">
        <v>18528796.705</v>
      </c>
      <c r="E16" s="5">
        <v>72164758.62521</v>
      </c>
      <c r="F16" s="5">
        <v>5589812</v>
      </c>
      <c r="G16" s="5"/>
    </row>
    <row r="17" spans="1:7" ht="12.75">
      <c r="A17" s="3" t="s">
        <v>93</v>
      </c>
      <c r="B17" s="5">
        <f t="shared" si="0"/>
        <v>161127686.339</v>
      </c>
      <c r="C17" s="5">
        <v>78686000</v>
      </c>
      <c r="D17" s="5">
        <v>52969590.39</v>
      </c>
      <c r="E17" s="5">
        <v>24782435.949</v>
      </c>
      <c r="F17" s="5">
        <v>4689660</v>
      </c>
      <c r="G17" s="5"/>
    </row>
    <row r="18" spans="1:7" ht="12.75">
      <c r="A18" s="3" t="s">
        <v>94</v>
      </c>
      <c r="B18" s="5">
        <f t="shared" si="0"/>
        <v>12355245.752</v>
      </c>
      <c r="C18" s="5">
        <v>7066000</v>
      </c>
      <c r="D18" s="5">
        <v>3756063.752</v>
      </c>
      <c r="E18" s="5">
        <v>1508433</v>
      </c>
      <c r="F18" s="5">
        <v>24749</v>
      </c>
      <c r="G18" s="5"/>
    </row>
    <row r="19" spans="1:7" ht="12.75">
      <c r="A19" s="3" t="s">
        <v>95</v>
      </c>
      <c r="B19" s="5">
        <f t="shared" si="0"/>
        <v>20165890</v>
      </c>
      <c r="C19" s="5">
        <v>1200000</v>
      </c>
      <c r="D19" s="5">
        <v>0</v>
      </c>
      <c r="E19" s="5">
        <v>18965890</v>
      </c>
      <c r="F19" s="5">
        <v>0</v>
      </c>
      <c r="G19" s="5"/>
    </row>
    <row r="20" spans="1:7" ht="12.75">
      <c r="A20" s="3" t="s">
        <v>96</v>
      </c>
      <c r="B20" s="5">
        <f t="shared" si="0"/>
        <v>35225971.557</v>
      </c>
      <c r="C20" s="5">
        <v>34208000</v>
      </c>
      <c r="D20" s="5">
        <v>1012229.557</v>
      </c>
      <c r="E20" s="5">
        <v>5742</v>
      </c>
      <c r="F20" s="5">
        <v>0</v>
      </c>
      <c r="G20" s="5"/>
    </row>
    <row r="21" spans="1:7" ht="12.75">
      <c r="A21" s="3" t="s">
        <v>97</v>
      </c>
      <c r="B21" s="5">
        <f t="shared" si="0"/>
        <v>14697338.897</v>
      </c>
      <c r="C21" s="5">
        <v>6467000</v>
      </c>
      <c r="D21" s="5">
        <v>4745612.9969999995</v>
      </c>
      <c r="E21" s="5">
        <v>3097338.9</v>
      </c>
      <c r="F21" s="5">
        <v>387387</v>
      </c>
      <c r="G21" s="5"/>
    </row>
    <row r="22" spans="1:7" ht="12.75">
      <c r="A22" s="2" t="s">
        <v>98</v>
      </c>
      <c r="B22" s="5">
        <f t="shared" si="0"/>
        <v>8479604.531</v>
      </c>
      <c r="C22" s="5">
        <v>3831000</v>
      </c>
      <c r="D22" s="5">
        <v>2710266.031</v>
      </c>
      <c r="E22" s="5">
        <v>1595136.5</v>
      </c>
      <c r="F22" s="5">
        <v>343202</v>
      </c>
      <c r="G22" s="5"/>
    </row>
    <row r="23" spans="1:7" ht="12.75">
      <c r="A23" s="2" t="s">
        <v>99</v>
      </c>
      <c r="B23" s="5">
        <f t="shared" si="0"/>
        <v>6217734.366</v>
      </c>
      <c r="C23" s="5">
        <v>2636000</v>
      </c>
      <c r="D23" s="5">
        <v>2035346.966</v>
      </c>
      <c r="E23" s="5">
        <v>1502202.4</v>
      </c>
      <c r="F23" s="5">
        <v>44185</v>
      </c>
      <c r="G23" s="5"/>
    </row>
    <row r="24" spans="1:7" ht="12.75">
      <c r="A24" s="3" t="s">
        <v>100</v>
      </c>
      <c r="B24" s="5">
        <f t="shared" si="0"/>
        <v>0</v>
      </c>
      <c r="C24" s="5">
        <v>0</v>
      </c>
      <c r="D24" s="5">
        <v>0</v>
      </c>
      <c r="E24" s="5">
        <v>0</v>
      </c>
      <c r="F24" s="5">
        <v>0</v>
      </c>
      <c r="G24" s="5"/>
    </row>
    <row r="25" spans="1:7" ht="12.75">
      <c r="A25" s="3" t="s">
        <v>101</v>
      </c>
      <c r="B25" s="5">
        <f t="shared" si="0"/>
        <v>23381993.73</v>
      </c>
      <c r="C25" s="5">
        <v>15653000</v>
      </c>
      <c r="D25" s="5">
        <v>1396617.73</v>
      </c>
      <c r="E25" s="5">
        <v>6323069</v>
      </c>
      <c r="F25" s="5">
        <v>9307</v>
      </c>
      <c r="G25" s="5"/>
    </row>
    <row r="26" spans="1:7" ht="12.75">
      <c r="A26" s="3" t="s">
        <v>118</v>
      </c>
      <c r="B26" s="5">
        <f t="shared" si="0"/>
        <v>30418422.301</v>
      </c>
      <c r="C26" s="5">
        <v>19185000</v>
      </c>
      <c r="D26" s="5">
        <v>6496799.301</v>
      </c>
      <c r="E26" s="5">
        <v>4733573</v>
      </c>
      <c r="F26" s="5">
        <v>3050</v>
      </c>
      <c r="G26" s="5"/>
    </row>
    <row r="27" spans="1:7" ht="12.75">
      <c r="A27" s="3" t="s">
        <v>102</v>
      </c>
      <c r="B27" s="5">
        <f t="shared" si="0"/>
        <v>2970005904.53121</v>
      </c>
      <c r="C27" s="5">
        <v>1534020000</v>
      </c>
      <c r="D27" s="5">
        <v>730378712.177</v>
      </c>
      <c r="E27" s="5">
        <v>659486987.35421</v>
      </c>
      <c r="F27" s="5">
        <v>46120205</v>
      </c>
      <c r="G27" s="5"/>
    </row>
    <row r="30" ht="12.75">
      <c r="A30" s="14" t="s">
        <v>110</v>
      </c>
    </row>
    <row r="31" ht="12.75">
      <c r="A31" s="14" t="s">
        <v>108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85" r:id="rId1"/>
  <headerFooter alignWithMargins="0">
    <oddHeader>&amp;LFME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F4" sqref="F4"/>
    </sheetView>
  </sheetViews>
  <sheetFormatPr defaultColWidth="9.140625" defaultRowHeight="12.75"/>
  <cols>
    <col min="1" max="1" width="38.140625" style="2" bestFit="1" customWidth="1"/>
    <col min="2" max="6" width="12.7109375" style="2" customWidth="1"/>
    <col min="7" max="10" width="9.140625" style="2" customWidth="1"/>
  </cols>
  <sheetData>
    <row r="1" spans="1:10" ht="12.75">
      <c r="A1" s="15" t="s">
        <v>113</v>
      </c>
      <c r="B1" s="6"/>
      <c r="C1" s="6"/>
      <c r="D1" s="6"/>
      <c r="E1" s="6"/>
      <c r="F1" s="6"/>
      <c r="G1"/>
      <c r="H1"/>
      <c r="I1"/>
      <c r="J1"/>
    </row>
    <row r="2" spans="1:10" ht="12.75">
      <c r="A2" s="15"/>
      <c r="B2" s="6"/>
      <c r="C2" s="6"/>
      <c r="D2" s="6"/>
      <c r="E2" s="6"/>
      <c r="F2" s="6"/>
      <c r="G2"/>
      <c r="H2"/>
      <c r="I2"/>
      <c r="J2"/>
    </row>
    <row r="3" spans="1:10" ht="12.75">
      <c r="A3" s="5"/>
      <c r="B3" s="8" t="s">
        <v>1</v>
      </c>
      <c r="C3" s="8"/>
      <c r="D3" s="8"/>
      <c r="E3" s="8"/>
      <c r="F3" s="8"/>
      <c r="G3"/>
      <c r="H3"/>
      <c r="I3"/>
      <c r="J3"/>
    </row>
    <row r="4" spans="1:10" ht="12.75">
      <c r="A4" s="21" t="s">
        <v>163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263</v>
      </c>
      <c r="G4"/>
      <c r="H4"/>
      <c r="I4"/>
      <c r="J4"/>
    </row>
    <row r="5" spans="1:10" ht="12.75">
      <c r="A5" s="22" t="s">
        <v>106</v>
      </c>
      <c r="B5" s="9" t="s">
        <v>10</v>
      </c>
      <c r="C5" s="8" t="s">
        <v>7</v>
      </c>
      <c r="D5" s="8" t="s">
        <v>8</v>
      </c>
      <c r="E5" s="8" t="s">
        <v>107</v>
      </c>
      <c r="F5" s="8" t="s">
        <v>9</v>
      </c>
      <c r="G5"/>
      <c r="H5"/>
      <c r="I5"/>
      <c r="J5"/>
    </row>
    <row r="6" spans="1:10" ht="12.75">
      <c r="A6" s="5"/>
      <c r="B6" s="7"/>
      <c r="C6" s="6"/>
      <c r="D6" s="6"/>
      <c r="E6" s="6"/>
      <c r="F6" s="6"/>
      <c r="G6"/>
      <c r="H6"/>
      <c r="I6"/>
      <c r="J6"/>
    </row>
    <row r="7" spans="1:6" ht="12.75">
      <c r="A7" s="3" t="s">
        <v>164</v>
      </c>
      <c r="B7" s="5">
        <v>319323205.35899997</v>
      </c>
      <c r="C7" s="5">
        <v>147455000</v>
      </c>
      <c r="D7" s="5">
        <v>63475555.359</v>
      </c>
      <c r="E7" s="5">
        <v>74787199</v>
      </c>
      <c r="F7" s="5">
        <v>33605451</v>
      </c>
    </row>
    <row r="8" spans="1:6" ht="12.75">
      <c r="A8" s="2" t="s">
        <v>165</v>
      </c>
      <c r="B8" s="5">
        <v>19642938.98</v>
      </c>
      <c r="C8" s="5">
        <v>9270000</v>
      </c>
      <c r="D8" s="5">
        <v>1079423.98</v>
      </c>
      <c r="E8" s="5">
        <v>9293515</v>
      </c>
      <c r="F8" s="5">
        <v>0</v>
      </c>
    </row>
    <row r="9" spans="1:6" ht="12.75">
      <c r="A9" s="2" t="s">
        <v>166</v>
      </c>
      <c r="B9" s="5">
        <v>299680266.379</v>
      </c>
      <c r="C9" s="5">
        <v>138185000</v>
      </c>
      <c r="D9" s="5">
        <v>62396131.379</v>
      </c>
      <c r="E9" s="5">
        <v>65493684</v>
      </c>
      <c r="F9" s="5">
        <v>33605451</v>
      </c>
    </row>
    <row r="10" spans="1:6" ht="12.75">
      <c r="A10" s="3" t="s">
        <v>167</v>
      </c>
      <c r="B10" s="5">
        <v>583273743.1800001</v>
      </c>
      <c r="C10" s="5">
        <v>202038000</v>
      </c>
      <c r="D10" s="5">
        <v>217969633.18</v>
      </c>
      <c r="E10" s="5">
        <v>161001547</v>
      </c>
      <c r="F10" s="5">
        <v>2264563</v>
      </c>
    </row>
    <row r="11" spans="1:6" ht="12.75">
      <c r="A11" s="2" t="s">
        <v>168</v>
      </c>
      <c r="B11" s="5">
        <v>243352815.475</v>
      </c>
      <c r="C11" s="5">
        <v>79929000</v>
      </c>
      <c r="D11" s="5">
        <v>84224839.475</v>
      </c>
      <c r="E11" s="5">
        <v>76957698</v>
      </c>
      <c r="F11" s="5">
        <v>2241278</v>
      </c>
    </row>
    <row r="12" spans="1:6" ht="12.75">
      <c r="A12" s="2" t="s">
        <v>169</v>
      </c>
      <c r="B12" s="5">
        <v>224824782.623</v>
      </c>
      <c r="C12" s="5">
        <v>82980000</v>
      </c>
      <c r="D12" s="5">
        <v>92248184.623</v>
      </c>
      <c r="E12" s="5">
        <v>49596598</v>
      </c>
      <c r="F12" s="5">
        <v>0</v>
      </c>
    </row>
    <row r="13" spans="1:6" ht="12.75">
      <c r="A13" s="2" t="s">
        <v>170</v>
      </c>
      <c r="B13" s="5">
        <v>74286708.62799999</v>
      </c>
      <c r="C13" s="5">
        <v>32695000</v>
      </c>
      <c r="D13" s="5">
        <v>32279299.628</v>
      </c>
      <c r="E13" s="5">
        <v>9289124</v>
      </c>
      <c r="F13" s="5">
        <v>23285</v>
      </c>
    </row>
    <row r="14" spans="1:6" ht="12.75">
      <c r="A14" s="2" t="s">
        <v>171</v>
      </c>
      <c r="B14" s="5">
        <v>40809436.453999996</v>
      </c>
      <c r="C14" s="5">
        <v>6434000</v>
      </c>
      <c r="D14" s="5">
        <v>9217309.454</v>
      </c>
      <c r="E14" s="5">
        <v>25158127</v>
      </c>
      <c r="F14" s="5">
        <v>0</v>
      </c>
    </row>
    <row r="15" spans="1:6" ht="12.75">
      <c r="A15" s="3" t="s">
        <v>172</v>
      </c>
      <c r="B15" s="5">
        <v>1598069802.624</v>
      </c>
      <c r="C15" s="5">
        <v>884219000</v>
      </c>
      <c r="D15" s="5">
        <v>372423970.624</v>
      </c>
      <c r="E15" s="5">
        <v>336039353</v>
      </c>
      <c r="F15" s="5">
        <v>5387479</v>
      </c>
    </row>
    <row r="16" spans="1:6" ht="12.75">
      <c r="A16" s="2" t="s">
        <v>173</v>
      </c>
      <c r="B16" s="5">
        <v>1509353223.7020001</v>
      </c>
      <c r="C16" s="5">
        <v>850159000</v>
      </c>
      <c r="D16" s="5">
        <v>325535646.702</v>
      </c>
      <c r="E16" s="5">
        <v>329419494</v>
      </c>
      <c r="F16" s="5">
        <v>4239083</v>
      </c>
    </row>
    <row r="17" spans="1:6" ht="12.75">
      <c r="A17" s="2" t="s">
        <v>174</v>
      </c>
      <c r="B17" s="5">
        <v>49919392.922</v>
      </c>
      <c r="C17" s="5">
        <v>0</v>
      </c>
      <c r="D17" s="5">
        <v>46888323.922</v>
      </c>
      <c r="E17" s="5">
        <v>1882673</v>
      </c>
      <c r="F17" s="5">
        <v>1148396</v>
      </c>
    </row>
    <row r="18" spans="1:6" ht="12.75">
      <c r="A18" s="2" t="s">
        <v>175</v>
      </c>
      <c r="B18" s="5">
        <v>38797186</v>
      </c>
      <c r="C18" s="5">
        <v>34060000</v>
      </c>
      <c r="D18" s="5">
        <v>0</v>
      </c>
      <c r="E18" s="5">
        <v>4737186</v>
      </c>
      <c r="F18" s="5">
        <v>0</v>
      </c>
    </row>
    <row r="19" spans="1:6" ht="12.75">
      <c r="A19" s="3" t="s">
        <v>176</v>
      </c>
      <c r="B19" s="5">
        <v>32912070.563</v>
      </c>
      <c r="C19" s="5">
        <v>20546000</v>
      </c>
      <c r="D19" s="5">
        <v>5815211.563</v>
      </c>
      <c r="E19" s="5">
        <v>6475837</v>
      </c>
      <c r="F19" s="5">
        <v>75022</v>
      </c>
    </row>
    <row r="20" spans="1:6" ht="12.75">
      <c r="A20" s="3" t="s">
        <v>177</v>
      </c>
      <c r="B20" s="5">
        <v>73232507.50999999</v>
      </c>
      <c r="C20" s="5">
        <v>54221000</v>
      </c>
      <c r="D20" s="5">
        <v>8572062.51</v>
      </c>
      <c r="E20" s="5">
        <v>10375587</v>
      </c>
      <c r="F20" s="5">
        <v>63858</v>
      </c>
    </row>
    <row r="21" spans="1:6" ht="12.75">
      <c r="A21" s="3" t="s">
        <v>178</v>
      </c>
      <c r="B21" s="5">
        <v>10615214.697</v>
      </c>
      <c r="C21" s="5">
        <v>9165000</v>
      </c>
      <c r="D21" s="5">
        <v>563120.697</v>
      </c>
      <c r="E21" s="5">
        <v>533049</v>
      </c>
      <c r="F21" s="5">
        <v>354045</v>
      </c>
    </row>
    <row r="22" spans="1:6" ht="12.75">
      <c r="A22" s="2" t="s">
        <v>179</v>
      </c>
      <c r="B22" s="5">
        <v>380827.236</v>
      </c>
      <c r="C22" s="5">
        <v>0</v>
      </c>
      <c r="D22" s="5">
        <v>380827.236</v>
      </c>
      <c r="E22" s="5">
        <v>0</v>
      </c>
      <c r="F22" s="5">
        <v>0</v>
      </c>
    </row>
    <row r="23" spans="1:6" ht="12.75">
      <c r="A23" s="2" t="s">
        <v>180</v>
      </c>
      <c r="B23" s="5">
        <v>10234387.461</v>
      </c>
      <c r="C23" s="5">
        <v>9165000</v>
      </c>
      <c r="D23" s="5">
        <v>182293.46100000007</v>
      </c>
      <c r="E23" s="5">
        <v>533049</v>
      </c>
      <c r="F23" s="5">
        <v>354045</v>
      </c>
    </row>
    <row r="24" spans="1:6" ht="12.75">
      <c r="A24" s="2" t="s">
        <v>181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ht="12.75">
      <c r="A25" s="3" t="s">
        <v>182</v>
      </c>
      <c r="B25" s="5">
        <v>101273876.108</v>
      </c>
      <c r="C25" s="5">
        <v>57627000</v>
      </c>
      <c r="D25" s="5">
        <v>22552189.108</v>
      </c>
      <c r="E25" s="5">
        <v>19961033</v>
      </c>
      <c r="F25" s="5">
        <v>1133654</v>
      </c>
    </row>
    <row r="26" spans="1:6" ht="12.75">
      <c r="A26" s="3" t="s">
        <v>183</v>
      </c>
      <c r="B26" s="5">
        <v>10297084.78</v>
      </c>
      <c r="C26" s="5">
        <v>9306000</v>
      </c>
      <c r="D26" s="5">
        <v>991084.78</v>
      </c>
      <c r="E26" s="5">
        <v>0</v>
      </c>
      <c r="F26" s="5">
        <v>0</v>
      </c>
    </row>
    <row r="27" spans="1:6" ht="12.75">
      <c r="A27" s="3" t="s">
        <v>184</v>
      </c>
      <c r="B27" s="5">
        <v>241008399.936</v>
      </c>
      <c r="C27" s="5">
        <v>149443000</v>
      </c>
      <c r="D27" s="5">
        <v>38015883.936000004</v>
      </c>
      <c r="E27" s="5">
        <v>50313383</v>
      </c>
      <c r="F27" s="5">
        <v>3236133</v>
      </c>
    </row>
    <row r="28" spans="1:6" ht="12.75">
      <c r="A28" s="2" t="s">
        <v>185</v>
      </c>
      <c r="B28" s="5">
        <v>26300465</v>
      </c>
      <c r="C28" s="5">
        <v>6521000</v>
      </c>
      <c r="D28" s="5">
        <v>7975000</v>
      </c>
      <c r="E28" s="5">
        <v>11200000</v>
      </c>
      <c r="F28" s="5">
        <v>604465</v>
      </c>
    </row>
    <row r="29" spans="1:6" ht="12.75">
      <c r="A29" s="2" t="s">
        <v>186</v>
      </c>
      <c r="B29" s="5">
        <v>125250646.344</v>
      </c>
      <c r="C29" s="5">
        <v>110559000</v>
      </c>
      <c r="D29" s="5">
        <v>268462.344</v>
      </c>
      <c r="E29" s="5">
        <v>14175106</v>
      </c>
      <c r="F29" s="5">
        <v>248078</v>
      </c>
    </row>
    <row r="30" spans="1:6" ht="12.75">
      <c r="A30" s="2" t="s">
        <v>187</v>
      </c>
      <c r="B30" s="5">
        <v>7845703.985</v>
      </c>
      <c r="C30" s="5">
        <v>0</v>
      </c>
      <c r="D30" s="5">
        <v>7525716.985</v>
      </c>
      <c r="E30" s="5">
        <v>319987</v>
      </c>
      <c r="F30" s="5">
        <v>0</v>
      </c>
    </row>
    <row r="31" spans="1:6" ht="12.75">
      <c r="A31" s="2" t="s">
        <v>188</v>
      </c>
      <c r="B31" s="5">
        <v>81611584.607</v>
      </c>
      <c r="C31" s="5">
        <v>32363000</v>
      </c>
      <c r="D31" s="5">
        <v>22246704.607</v>
      </c>
      <c r="E31" s="5">
        <v>24618290</v>
      </c>
      <c r="F31" s="5">
        <v>2383590</v>
      </c>
    </row>
    <row r="32" spans="1:6" ht="12.75">
      <c r="A32" s="3" t="s">
        <v>189</v>
      </c>
      <c r="B32" s="5">
        <v>2970005904.7570004</v>
      </c>
      <c r="C32" s="5">
        <v>1534020000</v>
      </c>
      <c r="D32" s="5">
        <v>730378711.7570001</v>
      </c>
      <c r="E32" s="5">
        <v>659486988</v>
      </c>
      <c r="F32" s="5">
        <v>46120205</v>
      </c>
    </row>
    <row r="33" spans="2:6" ht="12.75">
      <c r="B33" s="5"/>
      <c r="C33" s="5"/>
      <c r="D33" s="5"/>
      <c r="E33" s="5"/>
      <c r="F33" s="5"/>
    </row>
    <row r="34" ht="12.75">
      <c r="A34" s="14" t="s">
        <v>190</v>
      </c>
    </row>
    <row r="35" ht="12.75">
      <c r="A35" s="14" t="s">
        <v>108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selection activeCell="B45" sqref="B45"/>
    </sheetView>
  </sheetViews>
  <sheetFormatPr defaultColWidth="9.140625" defaultRowHeight="12.75"/>
  <cols>
    <col min="1" max="1" width="37.7109375" style="2" customWidth="1"/>
    <col min="2" max="6" width="10.7109375" style="2" customWidth="1"/>
    <col min="7" max="7" width="9.140625" style="2" customWidth="1"/>
  </cols>
  <sheetData>
    <row r="1" spans="1:7" ht="12.75">
      <c r="A1" s="15" t="s">
        <v>264</v>
      </c>
      <c r="B1" s="6"/>
      <c r="C1" s="6"/>
      <c r="D1" s="6"/>
      <c r="E1" s="6"/>
      <c r="F1" s="6"/>
      <c r="G1"/>
    </row>
    <row r="2" spans="1:7" ht="12.75">
      <c r="A2" s="15"/>
      <c r="B2" s="6"/>
      <c r="C2" s="6"/>
      <c r="D2" s="6"/>
      <c r="E2" s="6"/>
      <c r="F2" s="6"/>
      <c r="G2"/>
    </row>
    <row r="3" spans="1:7" ht="12.75">
      <c r="A3" s="5"/>
      <c r="B3" s="8" t="s">
        <v>1</v>
      </c>
      <c r="C3" s="8"/>
      <c r="D3" s="8"/>
      <c r="E3" s="8"/>
      <c r="F3" s="8"/>
      <c r="G3"/>
    </row>
    <row r="4" spans="1:7" ht="12.75">
      <c r="A4" s="5"/>
      <c r="B4" s="8" t="s">
        <v>2</v>
      </c>
      <c r="C4" s="8" t="s">
        <v>3</v>
      </c>
      <c r="D4" s="8" t="s">
        <v>4</v>
      </c>
      <c r="E4" s="8" t="s">
        <v>5</v>
      </c>
      <c r="F4" s="8" t="s">
        <v>263</v>
      </c>
      <c r="G4"/>
    </row>
    <row r="5" spans="1:7" ht="12.75">
      <c r="A5" s="23" t="s">
        <v>192</v>
      </c>
      <c r="B5" s="9" t="s">
        <v>10</v>
      </c>
      <c r="C5" s="8" t="s">
        <v>7</v>
      </c>
      <c r="D5" s="8" t="s">
        <v>8</v>
      </c>
      <c r="E5" s="8" t="s">
        <v>107</v>
      </c>
      <c r="F5" s="8" t="s">
        <v>9</v>
      </c>
      <c r="G5"/>
    </row>
    <row r="6" spans="1:6" ht="12.75">
      <c r="A6" s="3" t="s">
        <v>193</v>
      </c>
      <c r="B6" s="5">
        <v>1988287386.8249998</v>
      </c>
      <c r="C6" s="5">
        <v>991093000</v>
      </c>
      <c r="D6" s="5">
        <v>537377944.081</v>
      </c>
      <c r="E6" s="5">
        <v>444998838.744</v>
      </c>
      <c r="F6" s="5">
        <v>14817604</v>
      </c>
    </row>
    <row r="7" spans="1:6" ht="12.75">
      <c r="A7" s="2" t="s">
        <v>194</v>
      </c>
      <c r="B7" s="5">
        <v>117202329</v>
      </c>
      <c r="C7" s="5">
        <v>39623000</v>
      </c>
      <c r="D7" s="5">
        <v>43134990</v>
      </c>
      <c r="E7" s="5">
        <v>34403439</v>
      </c>
      <c r="F7" s="5">
        <v>40900</v>
      </c>
    </row>
    <row r="8" spans="1:6" ht="12.75">
      <c r="A8" s="2" t="s">
        <v>195</v>
      </c>
      <c r="B8" s="5">
        <v>16434108.708999999</v>
      </c>
      <c r="C8" s="5">
        <v>2180000</v>
      </c>
      <c r="D8" s="5">
        <v>4067037.709</v>
      </c>
      <c r="E8" s="5">
        <v>10024060</v>
      </c>
      <c r="F8" s="5">
        <v>163011</v>
      </c>
    </row>
    <row r="9" spans="1:6" ht="12.75">
      <c r="A9" s="2" t="s">
        <v>196</v>
      </c>
      <c r="B9" s="5">
        <v>3876101.0810000002</v>
      </c>
      <c r="C9" s="5">
        <v>1336000</v>
      </c>
      <c r="D9" s="5">
        <v>861828.081</v>
      </c>
      <c r="E9" s="5">
        <v>627637</v>
      </c>
      <c r="F9" s="5">
        <v>1050636</v>
      </c>
    </row>
    <row r="10" spans="1:6" ht="12.75">
      <c r="A10" s="2" t="s">
        <v>197</v>
      </c>
      <c r="B10" s="5">
        <v>1030672875.744</v>
      </c>
      <c r="C10" s="5">
        <v>142714000</v>
      </c>
      <c r="D10" s="5">
        <v>474507400</v>
      </c>
      <c r="E10" s="5">
        <v>399888418.744</v>
      </c>
      <c r="F10" s="5">
        <v>13563057</v>
      </c>
    </row>
    <row r="11" spans="1:6" ht="12.75">
      <c r="A11" s="2" t="s">
        <v>198</v>
      </c>
      <c r="B11" s="5">
        <v>301101.56799999997</v>
      </c>
      <c r="C11" s="5">
        <v>209000</v>
      </c>
      <c r="D11" s="5">
        <v>85607.568</v>
      </c>
      <c r="E11" s="5">
        <v>6494</v>
      </c>
      <c r="F11" s="5">
        <v>0</v>
      </c>
    </row>
    <row r="12" spans="1:6" ht="12.75">
      <c r="A12" s="2" t="s">
        <v>199</v>
      </c>
      <c r="B12" s="5">
        <v>819800870.723</v>
      </c>
      <c r="C12" s="5">
        <v>805031000</v>
      </c>
      <c r="D12" s="5">
        <v>14721080.723000001</v>
      </c>
      <c r="E12" s="5">
        <v>48790</v>
      </c>
      <c r="F12" s="5">
        <v>0</v>
      </c>
    </row>
    <row r="13" spans="1:6" ht="12.75">
      <c r="A13" s="3" t="s">
        <v>200</v>
      </c>
      <c r="B13" s="5">
        <v>125237072.583</v>
      </c>
      <c r="C13" s="5">
        <v>94851000</v>
      </c>
      <c r="D13" s="5">
        <v>11640659.653</v>
      </c>
      <c r="E13" s="5">
        <v>18745412.93</v>
      </c>
      <c r="F13" s="5">
        <v>0</v>
      </c>
    </row>
    <row r="14" spans="1:8" ht="12.75">
      <c r="A14" s="24" t="s">
        <v>201</v>
      </c>
      <c r="B14" s="25">
        <v>2113524460</v>
      </c>
      <c r="C14" s="25">
        <v>1085944000</v>
      </c>
      <c r="D14" s="25">
        <v>549018604</v>
      </c>
      <c r="E14" s="25">
        <v>463744252</v>
      </c>
      <c r="F14" s="25">
        <v>14817604</v>
      </c>
      <c r="G14" s="26"/>
      <c r="H14" s="37"/>
    </row>
    <row r="15" spans="1:8" ht="12.75">
      <c r="A15" s="26" t="s">
        <v>202</v>
      </c>
      <c r="B15" s="25">
        <v>3490977</v>
      </c>
      <c r="C15" s="25">
        <v>0</v>
      </c>
      <c r="D15" s="25">
        <v>491470</v>
      </c>
      <c r="E15" s="25">
        <v>2999507</v>
      </c>
      <c r="F15" s="25">
        <v>0</v>
      </c>
      <c r="G15" s="26"/>
      <c r="H15" s="37"/>
    </row>
    <row r="16" spans="1:8" ht="12.75">
      <c r="A16" s="26" t="s">
        <v>203</v>
      </c>
      <c r="B16" s="25">
        <v>64712737</v>
      </c>
      <c r="C16" s="25">
        <v>46696000</v>
      </c>
      <c r="D16" s="25">
        <v>2639010</v>
      </c>
      <c r="E16" s="25">
        <v>14731386</v>
      </c>
      <c r="F16" s="25">
        <v>646341</v>
      </c>
      <c r="G16" s="26"/>
      <c r="H16" s="37"/>
    </row>
    <row r="17" spans="1:8" ht="12.75">
      <c r="A17" s="24" t="s">
        <v>204</v>
      </c>
      <c r="B17" s="25">
        <v>1755252843</v>
      </c>
      <c r="C17" s="25">
        <v>906763000</v>
      </c>
      <c r="D17" s="25">
        <v>425547340</v>
      </c>
      <c r="E17" s="25">
        <v>410366739</v>
      </c>
      <c r="F17" s="25">
        <v>12575764</v>
      </c>
      <c r="G17" s="26"/>
      <c r="H17" s="37"/>
    </row>
    <row r="18" spans="1:8" ht="12.75">
      <c r="A18" s="26" t="s">
        <v>205</v>
      </c>
      <c r="B18" s="25">
        <v>15366821</v>
      </c>
      <c r="C18" s="25">
        <v>6516000</v>
      </c>
      <c r="D18" s="25">
        <v>3186200</v>
      </c>
      <c r="E18" s="25">
        <v>5470606</v>
      </c>
      <c r="F18" s="25">
        <v>194015</v>
      </c>
      <c r="G18" s="26"/>
      <c r="H18" s="37"/>
    </row>
    <row r="19" spans="1:8" ht="12.75">
      <c r="A19" s="26" t="s">
        <v>206</v>
      </c>
      <c r="B19" s="25">
        <v>235715271</v>
      </c>
      <c r="C19" s="25">
        <v>10859000</v>
      </c>
      <c r="D19" s="25">
        <v>65313020</v>
      </c>
      <c r="E19" s="25">
        <v>157459896</v>
      </c>
      <c r="F19" s="25">
        <v>2083355</v>
      </c>
      <c r="G19" s="26"/>
      <c r="H19" s="37"/>
    </row>
    <row r="20" spans="1:8" ht="12.75">
      <c r="A20" s="26" t="s">
        <v>207</v>
      </c>
      <c r="B20" s="25">
        <v>233244600</v>
      </c>
      <c r="C20" s="25">
        <v>81446000</v>
      </c>
      <c r="D20" s="25">
        <v>52643500</v>
      </c>
      <c r="E20" s="25">
        <v>97431235</v>
      </c>
      <c r="F20" s="25">
        <v>1723865</v>
      </c>
      <c r="G20" s="26"/>
      <c r="H20" s="37"/>
    </row>
    <row r="21" spans="1:8" ht="12.75">
      <c r="A21" s="26" t="s">
        <v>208</v>
      </c>
      <c r="B21" s="25">
        <v>452506612</v>
      </c>
      <c r="C21" s="25">
        <v>337728000</v>
      </c>
      <c r="D21" s="25">
        <v>26233375</v>
      </c>
      <c r="E21" s="25">
        <v>87229434</v>
      </c>
      <c r="F21" s="25">
        <v>1315803</v>
      </c>
      <c r="G21" s="26"/>
      <c r="H21" s="37"/>
    </row>
    <row r="22" spans="1:8" ht="12.75">
      <c r="A22" s="26" t="s">
        <v>209</v>
      </c>
      <c r="B22" s="25">
        <v>57250180</v>
      </c>
      <c r="C22" s="25">
        <v>0</v>
      </c>
      <c r="D22" s="25">
        <v>38707164</v>
      </c>
      <c r="E22" s="25">
        <v>18372519</v>
      </c>
      <c r="F22" s="25">
        <v>170497</v>
      </c>
      <c r="G22" s="26"/>
      <c r="H22" s="37"/>
    </row>
    <row r="23" spans="1:8" ht="12.75">
      <c r="A23" s="26" t="s">
        <v>210</v>
      </c>
      <c r="B23" s="25">
        <v>20158439</v>
      </c>
      <c r="C23" s="25">
        <v>0</v>
      </c>
      <c r="D23" s="25">
        <v>9879885</v>
      </c>
      <c r="E23" s="25">
        <v>10005131</v>
      </c>
      <c r="F23" s="25">
        <v>273423</v>
      </c>
      <c r="G23" s="26"/>
      <c r="H23" s="37"/>
    </row>
    <row r="24" spans="1:8" ht="12.75">
      <c r="A24" s="26" t="s">
        <v>211</v>
      </c>
      <c r="B24" s="25">
        <v>7761778</v>
      </c>
      <c r="C24" s="25">
        <v>0</v>
      </c>
      <c r="D24" s="25">
        <v>831921</v>
      </c>
      <c r="E24" s="25">
        <v>6929857</v>
      </c>
      <c r="F24" s="25">
        <v>0</v>
      </c>
      <c r="G24" s="26"/>
      <c r="H24" s="37"/>
    </row>
    <row r="25" spans="1:8" ht="12.75">
      <c r="A25" s="26" t="s">
        <v>212</v>
      </c>
      <c r="B25" s="25">
        <v>733249142</v>
      </c>
      <c r="C25" s="25">
        <v>470214000</v>
      </c>
      <c r="D25" s="25">
        <v>228752275</v>
      </c>
      <c r="E25" s="25">
        <v>27468061</v>
      </c>
      <c r="F25" s="25">
        <v>6814806</v>
      </c>
      <c r="G25" s="26"/>
      <c r="H25" s="37"/>
    </row>
    <row r="26" spans="1:8" ht="12.75">
      <c r="A26" s="27" t="s">
        <v>213</v>
      </c>
      <c r="B26" s="25">
        <v>290067903</v>
      </c>
      <c r="C26" s="25">
        <v>132485000</v>
      </c>
      <c r="D26" s="25">
        <v>120340784</v>
      </c>
      <c r="E26" s="25">
        <v>35646620</v>
      </c>
      <c r="F26" s="25">
        <v>1595499</v>
      </c>
      <c r="G26" s="26"/>
      <c r="H26" s="37"/>
    </row>
    <row r="27" spans="1:8" ht="12.75">
      <c r="A27" s="30" t="s">
        <v>214</v>
      </c>
      <c r="B27" s="33">
        <f aca="true" t="shared" si="0" ref="B27:F39">B14/B$14</f>
        <v>1</v>
      </c>
      <c r="C27" s="33">
        <f t="shared" si="0"/>
        <v>1</v>
      </c>
      <c r="D27" s="33">
        <f t="shared" si="0"/>
        <v>1</v>
      </c>
      <c r="E27" s="33">
        <f t="shared" si="0"/>
        <v>1</v>
      </c>
      <c r="F27" s="33">
        <f t="shared" si="0"/>
        <v>1</v>
      </c>
      <c r="G27" s="27"/>
      <c r="H27" s="36"/>
    </row>
    <row r="28" spans="1:8" ht="12.75">
      <c r="A28" s="32" t="s">
        <v>215</v>
      </c>
      <c r="B28" s="33">
        <f t="shared" si="0"/>
        <v>0.0016517324810142013</v>
      </c>
      <c r="C28" s="33">
        <f t="shared" si="0"/>
        <v>0</v>
      </c>
      <c r="D28" s="33">
        <f t="shared" si="0"/>
        <v>0.0008951791367711102</v>
      </c>
      <c r="E28" s="33">
        <f t="shared" si="0"/>
        <v>0.006468019791218889</v>
      </c>
      <c r="F28" s="33">
        <f t="shared" si="0"/>
        <v>0</v>
      </c>
      <c r="G28" s="27"/>
      <c r="H28" s="36"/>
    </row>
    <row r="29" spans="1:8" ht="12.75">
      <c r="A29" s="32" t="s">
        <v>216</v>
      </c>
      <c r="B29" s="33">
        <f t="shared" si="0"/>
        <v>0.030618399845724995</v>
      </c>
      <c r="C29" s="33">
        <f t="shared" si="0"/>
        <v>0.04300037570998136</v>
      </c>
      <c r="D29" s="33">
        <f t="shared" si="0"/>
        <v>0.004806777003134123</v>
      </c>
      <c r="E29" s="33">
        <f t="shared" si="0"/>
        <v>0.03176618564320232</v>
      </c>
      <c r="F29" s="33">
        <f t="shared" si="0"/>
        <v>0.043619805199275136</v>
      </c>
      <c r="G29" s="27"/>
      <c r="H29" s="36"/>
    </row>
    <row r="30" spans="1:8" ht="12.75">
      <c r="A30" s="32" t="s">
        <v>217</v>
      </c>
      <c r="B30" s="33">
        <f t="shared" si="0"/>
        <v>0.8304861742645742</v>
      </c>
      <c r="C30" s="33">
        <f t="shared" si="0"/>
        <v>0.8349997789941286</v>
      </c>
      <c r="D30" s="33">
        <f t="shared" si="0"/>
        <v>0.7751055007964721</v>
      </c>
      <c r="E30" s="33">
        <f t="shared" si="0"/>
        <v>0.88489881487523</v>
      </c>
      <c r="F30" s="33">
        <f t="shared" si="0"/>
        <v>0.8487042844443676</v>
      </c>
      <c r="G30" s="27"/>
      <c r="H30" s="36"/>
    </row>
    <row r="31" spans="1:8" ht="12.75">
      <c r="A31" s="32" t="s">
        <v>218</v>
      </c>
      <c r="B31" s="33">
        <f t="shared" si="0"/>
        <v>0.0072707088518861995</v>
      </c>
      <c r="C31" s="33">
        <f t="shared" si="0"/>
        <v>0.006000309408219945</v>
      </c>
      <c r="D31" s="33">
        <f t="shared" si="0"/>
        <v>0.005803446325472789</v>
      </c>
      <c r="E31" s="33">
        <f t="shared" si="0"/>
        <v>0.011796601200784263</v>
      </c>
      <c r="F31" s="33">
        <f t="shared" si="0"/>
        <v>0.013093547377835175</v>
      </c>
      <c r="G31" s="27"/>
      <c r="H31" s="36"/>
    </row>
    <row r="32" spans="1:8" ht="12.75">
      <c r="A32" s="32" t="s">
        <v>219</v>
      </c>
      <c r="B32" s="33">
        <f t="shared" si="0"/>
        <v>0.11152710813670924</v>
      </c>
      <c r="C32" s="33">
        <f t="shared" si="0"/>
        <v>0.00999959482256912</v>
      </c>
      <c r="D32" s="33">
        <f t="shared" si="0"/>
        <v>0.11896321823003288</v>
      </c>
      <c r="E32" s="33">
        <f t="shared" si="0"/>
        <v>0.33954037235161244</v>
      </c>
      <c r="F32" s="33">
        <f t="shared" si="0"/>
        <v>0.1405999917395552</v>
      </c>
      <c r="G32" s="27"/>
      <c r="H32" s="36"/>
    </row>
    <row r="33" spans="1:8" ht="12.75">
      <c r="A33" s="32" t="s">
        <v>220</v>
      </c>
      <c r="B33" s="33">
        <f t="shared" si="0"/>
        <v>0.11035812663365155</v>
      </c>
      <c r="C33" s="33">
        <f t="shared" si="0"/>
        <v>0.07500018417155949</v>
      </c>
      <c r="D33" s="33">
        <f t="shared" si="0"/>
        <v>0.09588655032170823</v>
      </c>
      <c r="E33" s="33">
        <f t="shared" si="0"/>
        <v>0.21009691134673084</v>
      </c>
      <c r="F33" s="33">
        <f t="shared" si="0"/>
        <v>0.11633898435941466</v>
      </c>
      <c r="G33" s="27"/>
      <c r="H33" s="36"/>
    </row>
    <row r="34" spans="1:8" ht="12.75">
      <c r="A34" s="32" t="s">
        <v>221</v>
      </c>
      <c r="B34" s="33">
        <f t="shared" si="0"/>
        <v>0.21410048502585108</v>
      </c>
      <c r="C34" s="33">
        <f t="shared" si="0"/>
        <v>0.3109994622190463</v>
      </c>
      <c r="D34" s="33">
        <f t="shared" si="0"/>
        <v>0.04778230611653371</v>
      </c>
      <c r="E34" s="33">
        <f t="shared" si="0"/>
        <v>0.18809814595825977</v>
      </c>
      <c r="F34" s="33">
        <f t="shared" si="0"/>
        <v>0.08879998412698842</v>
      </c>
      <c r="G34" s="27"/>
      <c r="H34" s="36"/>
    </row>
    <row r="35" spans="1:8" ht="12.75">
      <c r="A35" s="32" t="s">
        <v>222</v>
      </c>
      <c r="B35" s="33">
        <f t="shared" si="0"/>
        <v>0.027087540780105286</v>
      </c>
      <c r="C35" s="33">
        <f t="shared" si="0"/>
        <v>0</v>
      </c>
      <c r="D35" s="33">
        <f t="shared" si="0"/>
        <v>0.07050246333728975</v>
      </c>
      <c r="E35" s="33">
        <f t="shared" si="0"/>
        <v>0.03961778269113727</v>
      </c>
      <c r="F35" s="33">
        <f t="shared" si="0"/>
        <v>0.01150638119361268</v>
      </c>
      <c r="G35" s="27"/>
      <c r="H35" s="36"/>
    </row>
    <row r="36" spans="1:8" ht="12.75">
      <c r="A36" s="32" t="s">
        <v>223</v>
      </c>
      <c r="B36" s="33">
        <f t="shared" si="0"/>
        <v>0.009537830946134402</v>
      </c>
      <c r="C36" s="33">
        <f t="shared" si="0"/>
        <v>0</v>
      </c>
      <c r="D36" s="33">
        <f t="shared" si="0"/>
        <v>0.017995537724983905</v>
      </c>
      <c r="E36" s="33">
        <f t="shared" si="0"/>
        <v>0.02157467387865327</v>
      </c>
      <c r="F36" s="33">
        <f t="shared" si="0"/>
        <v>0.01845257843305841</v>
      </c>
      <c r="G36" s="27"/>
      <c r="H36" s="36"/>
    </row>
    <row r="37" spans="1:8" ht="12.75">
      <c r="A37" s="32" t="s">
        <v>224</v>
      </c>
      <c r="B37" s="33">
        <f t="shared" si="0"/>
        <v>0.003672433485818281</v>
      </c>
      <c r="C37" s="33">
        <f t="shared" si="0"/>
        <v>0</v>
      </c>
      <c r="D37" s="33">
        <f t="shared" si="0"/>
        <v>0.0015152874491662946</v>
      </c>
      <c r="E37" s="33">
        <f t="shared" si="0"/>
        <v>0.014943273086649493</v>
      </c>
      <c r="F37" s="33">
        <f t="shared" si="0"/>
        <v>0</v>
      </c>
      <c r="G37" s="27"/>
      <c r="H37" s="36"/>
    </row>
    <row r="38" spans="1:8" ht="12.75">
      <c r="A38" s="32" t="s">
        <v>225</v>
      </c>
      <c r="B38" s="33">
        <f t="shared" si="0"/>
        <v>0.3469319404044181</v>
      </c>
      <c r="C38" s="33">
        <f t="shared" si="0"/>
        <v>0.4330002283727338</v>
      </c>
      <c r="D38" s="33">
        <f t="shared" si="0"/>
        <v>0.4166566912912846</v>
      </c>
      <c r="E38" s="33">
        <f t="shared" si="0"/>
        <v>0.05923105436140263</v>
      </c>
      <c r="F38" s="33">
        <f t="shared" si="0"/>
        <v>0.45991281721390315</v>
      </c>
      <c r="G38" s="27"/>
      <c r="H38" s="36"/>
    </row>
    <row r="39" spans="1:8" ht="12.75">
      <c r="A39" s="32" t="s">
        <v>213</v>
      </c>
      <c r="B39" s="33">
        <f t="shared" si="0"/>
        <v>0.13724369340868664</v>
      </c>
      <c r="C39" s="33">
        <f t="shared" si="0"/>
        <v>0.12199984529589003</v>
      </c>
      <c r="D39" s="33">
        <f t="shared" si="0"/>
        <v>0.21919254306362268</v>
      </c>
      <c r="E39" s="33">
        <f t="shared" si="0"/>
        <v>0.07686697969034881</v>
      </c>
      <c r="F39" s="33">
        <f t="shared" si="0"/>
        <v>0.10767591035635721</v>
      </c>
      <c r="G39" s="27"/>
      <c r="H39" s="36"/>
    </row>
    <row r="40" spans="1:6" ht="12.75">
      <c r="A40" s="3" t="s">
        <v>226</v>
      </c>
      <c r="B40" s="5">
        <v>35232588.731196</v>
      </c>
      <c r="C40" s="5">
        <v>16492000</v>
      </c>
      <c r="D40" s="5">
        <v>8715575</v>
      </c>
      <c r="E40" s="5">
        <v>9460344.731196001</v>
      </c>
      <c r="F40" s="5">
        <v>564669</v>
      </c>
    </row>
    <row r="41" spans="1:6" ht="12.75">
      <c r="A41" s="2" t="s">
        <v>227</v>
      </c>
      <c r="B41" s="5">
        <v>35791669</v>
      </c>
      <c r="C41" s="5">
        <v>18253000</v>
      </c>
      <c r="D41" s="5">
        <v>7699517</v>
      </c>
      <c r="E41" s="5">
        <v>9343000</v>
      </c>
      <c r="F41" s="5">
        <v>496152</v>
      </c>
    </row>
    <row r="42" spans="1:6" ht="12.75">
      <c r="A42" s="2" t="s">
        <v>228</v>
      </c>
      <c r="B42" s="5">
        <v>11442221.731196001</v>
      </c>
      <c r="C42" s="5">
        <v>3819000</v>
      </c>
      <c r="D42" s="5">
        <v>4485409</v>
      </c>
      <c r="E42" s="5">
        <v>2917344.7311960002</v>
      </c>
      <c r="F42" s="5">
        <v>220468</v>
      </c>
    </row>
    <row r="43" spans="1:6" ht="12.75">
      <c r="A43" s="2" t="s">
        <v>229</v>
      </c>
      <c r="B43" s="5">
        <v>12248775</v>
      </c>
      <c r="C43" s="5">
        <v>5601000</v>
      </c>
      <c r="D43" s="5">
        <v>3610586</v>
      </c>
      <c r="E43" s="5">
        <v>2870000</v>
      </c>
      <c r="F43" s="5">
        <v>167189</v>
      </c>
    </row>
    <row r="44" spans="1:6" ht="12.75">
      <c r="A44" s="2" t="s">
        <v>230</v>
      </c>
      <c r="B44" s="5">
        <v>247473</v>
      </c>
      <c r="C44" s="5">
        <v>21000</v>
      </c>
      <c r="D44" s="5">
        <v>141235</v>
      </c>
      <c r="E44" s="5">
        <v>70000</v>
      </c>
      <c r="F44" s="5">
        <v>15238</v>
      </c>
    </row>
    <row r="45" spans="1:6" ht="12.75">
      <c r="A45" s="3" t="s">
        <v>231</v>
      </c>
      <c r="B45" s="5">
        <v>287183843</v>
      </c>
      <c r="C45" s="5">
        <v>168766000</v>
      </c>
      <c r="D45" s="5">
        <v>59892577</v>
      </c>
      <c r="E45" s="5">
        <v>55517652</v>
      </c>
      <c r="F45" s="5">
        <v>3007614</v>
      </c>
    </row>
    <row r="46" spans="1:6" ht="12.75">
      <c r="A46" s="2" t="s">
        <v>232</v>
      </c>
      <c r="B46" s="5">
        <v>227450857</v>
      </c>
      <c r="C46" s="5">
        <v>137256000</v>
      </c>
      <c r="D46" s="5">
        <v>44811058</v>
      </c>
      <c r="E46" s="5">
        <v>42147666</v>
      </c>
      <c r="F46" s="5">
        <v>3236133</v>
      </c>
    </row>
    <row r="47" spans="1:6" ht="12.75">
      <c r="A47" s="2" t="s">
        <v>233</v>
      </c>
      <c r="B47" s="5">
        <v>74498759</v>
      </c>
      <c r="C47" s="5">
        <v>43108000</v>
      </c>
      <c r="D47" s="5">
        <v>14860046</v>
      </c>
      <c r="E47" s="5">
        <v>15397060</v>
      </c>
      <c r="F47" s="5">
        <v>1133653</v>
      </c>
    </row>
    <row r="48" spans="1:6" ht="12.75">
      <c r="A48" s="2" t="s">
        <v>234</v>
      </c>
      <c r="B48" s="5">
        <v>970484</v>
      </c>
      <c r="C48" s="5">
        <v>0</v>
      </c>
      <c r="D48" s="5">
        <v>970484</v>
      </c>
      <c r="E48" s="5">
        <v>0</v>
      </c>
      <c r="F48" s="5">
        <v>0</v>
      </c>
    </row>
    <row r="49" spans="1:6" ht="12.75">
      <c r="A49" s="2" t="s">
        <v>235</v>
      </c>
      <c r="B49" s="5">
        <v>15736257</v>
      </c>
      <c r="C49" s="5">
        <v>11598000</v>
      </c>
      <c r="D49" s="5">
        <v>749011</v>
      </c>
      <c r="E49" s="5">
        <v>2027074</v>
      </c>
      <c r="F49" s="5">
        <v>1362172</v>
      </c>
    </row>
    <row r="50" spans="1:6" ht="12.75">
      <c r="A50" s="3" t="s">
        <v>236</v>
      </c>
      <c r="B50" s="5">
        <v>2240016872</v>
      </c>
      <c r="C50" s="5">
        <v>1189171000</v>
      </c>
      <c r="D50" s="5">
        <v>576498235</v>
      </c>
      <c r="E50" s="5">
        <v>448819377</v>
      </c>
      <c r="F50" s="5">
        <v>25528260</v>
      </c>
    </row>
    <row r="51" spans="1:6" ht="12.75">
      <c r="A51" s="3" t="s">
        <v>237</v>
      </c>
      <c r="B51" s="34">
        <f>B45/B50</f>
        <v>0.1282061071011433</v>
      </c>
      <c r="C51" s="34">
        <f>C45/C50</f>
        <v>0.14191903435250272</v>
      </c>
      <c r="D51" s="34">
        <f>D45/D50</f>
        <v>0.10389030419147771</v>
      </c>
      <c r="E51" s="34">
        <f>E45/E50</f>
        <v>0.12369709251657376</v>
      </c>
      <c r="F51" s="34">
        <f>F45/F50</f>
        <v>0.11781508022873474</v>
      </c>
    </row>
    <row r="52" spans="1:6" ht="12.75">
      <c r="A52" s="3" t="s">
        <v>238</v>
      </c>
      <c r="B52" s="5">
        <v>241008399</v>
      </c>
      <c r="C52" s="5">
        <v>149443000</v>
      </c>
      <c r="D52" s="5">
        <v>38015884</v>
      </c>
      <c r="E52" s="5">
        <v>50313383</v>
      </c>
      <c r="F52" s="5">
        <v>3236132</v>
      </c>
    </row>
    <row r="53" spans="1:6" ht="12.75">
      <c r="A53" s="3" t="s">
        <v>239</v>
      </c>
      <c r="B53" s="5">
        <v>26300465</v>
      </c>
      <c r="C53" s="5">
        <v>6521000</v>
      </c>
      <c r="D53" s="5">
        <v>7975000</v>
      </c>
      <c r="E53" s="5">
        <v>11200000</v>
      </c>
      <c r="F53" s="5">
        <v>604465</v>
      </c>
    </row>
    <row r="54" spans="1:6" ht="12.75">
      <c r="A54" s="2" t="s">
        <v>240</v>
      </c>
      <c r="B54" s="5">
        <v>22568465</v>
      </c>
      <c r="C54" s="5">
        <v>4384000</v>
      </c>
      <c r="D54" s="5">
        <v>7500000</v>
      </c>
      <c r="E54" s="5">
        <v>10080000</v>
      </c>
      <c r="F54" s="5">
        <v>604465</v>
      </c>
    </row>
    <row r="55" spans="1:6" ht="12.75">
      <c r="A55" s="2" t="s">
        <v>241</v>
      </c>
      <c r="B55" s="5">
        <v>4001000</v>
      </c>
      <c r="C55" s="5">
        <v>2201000</v>
      </c>
      <c r="D55" s="5">
        <v>600000</v>
      </c>
      <c r="E55" s="5">
        <v>1200000</v>
      </c>
      <c r="F55" s="5">
        <v>0</v>
      </c>
    </row>
    <row r="56" spans="1:6" ht="12.75">
      <c r="A56" s="2" t="s">
        <v>242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ht="12.75">
      <c r="A57" s="2" t="s">
        <v>243</v>
      </c>
      <c r="B57" s="5">
        <v>144000</v>
      </c>
      <c r="C57" s="5">
        <v>64000</v>
      </c>
      <c r="D57" s="5">
        <v>0</v>
      </c>
      <c r="E57" s="5">
        <v>80000</v>
      </c>
      <c r="F57" s="5">
        <v>0</v>
      </c>
    </row>
    <row r="58" spans="1:6" ht="12.75">
      <c r="A58" s="2" t="s">
        <v>244</v>
      </c>
      <c r="B58" s="5">
        <v>-125000</v>
      </c>
      <c r="C58" s="5">
        <v>0</v>
      </c>
      <c r="D58" s="5">
        <v>-125000</v>
      </c>
      <c r="E58" s="5">
        <v>0</v>
      </c>
      <c r="F58" s="5">
        <v>0</v>
      </c>
    </row>
    <row r="59" spans="1:6" ht="12.75">
      <c r="A59" s="3" t="s">
        <v>245</v>
      </c>
      <c r="B59" s="5">
        <v>125250646</v>
      </c>
      <c r="C59" s="5">
        <v>110559000</v>
      </c>
      <c r="D59" s="5">
        <v>268462</v>
      </c>
      <c r="E59" s="5">
        <v>14175106</v>
      </c>
      <c r="F59" s="5">
        <v>248078</v>
      </c>
    </row>
    <row r="60" spans="1:6" ht="12.75">
      <c r="A60" s="2" t="s">
        <v>246</v>
      </c>
      <c r="B60" s="5">
        <v>27449850</v>
      </c>
      <c r="C60" s="5">
        <v>23304000</v>
      </c>
      <c r="D60" s="5">
        <v>268462</v>
      </c>
      <c r="E60" s="5">
        <v>3629310</v>
      </c>
      <c r="F60" s="5">
        <v>248078</v>
      </c>
    </row>
    <row r="61" spans="1:6" ht="12.75">
      <c r="A61" s="2" t="s">
        <v>247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</row>
    <row r="62" spans="1:6" ht="12.75">
      <c r="A62" s="2" t="s">
        <v>248</v>
      </c>
      <c r="B62" s="5">
        <v>10547000</v>
      </c>
      <c r="C62" s="5">
        <v>0</v>
      </c>
      <c r="D62" s="5">
        <v>0</v>
      </c>
      <c r="E62" s="5">
        <v>10547000</v>
      </c>
      <c r="F62" s="5">
        <v>0</v>
      </c>
    </row>
    <row r="63" spans="1:6" ht="12.75">
      <c r="A63" s="2" t="s">
        <v>249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ht="12.75">
      <c r="A64" s="2" t="s">
        <v>250</v>
      </c>
      <c r="B64" s="5">
        <v>87253796</v>
      </c>
      <c r="C64" s="5">
        <v>87255000</v>
      </c>
      <c r="D64" s="5">
        <v>0</v>
      </c>
      <c r="E64" s="5">
        <v>-1204</v>
      </c>
      <c r="F64" s="5">
        <v>0</v>
      </c>
    </row>
    <row r="65" spans="1:6" ht="12.75">
      <c r="A65" s="3" t="s">
        <v>251</v>
      </c>
      <c r="B65" s="5">
        <v>7845704</v>
      </c>
      <c r="C65" s="5">
        <v>0</v>
      </c>
      <c r="D65" s="5">
        <v>7525717</v>
      </c>
      <c r="E65" s="5">
        <v>319987</v>
      </c>
      <c r="F65" s="5">
        <v>0</v>
      </c>
    </row>
    <row r="66" spans="1:6" ht="12.75">
      <c r="A66" s="2" t="s">
        <v>252</v>
      </c>
      <c r="B66" s="5">
        <v>4629288</v>
      </c>
      <c r="C66" s="5">
        <v>0</v>
      </c>
      <c r="D66" s="5">
        <v>4354717</v>
      </c>
      <c r="E66" s="5">
        <v>274571</v>
      </c>
      <c r="F66" s="5">
        <v>0</v>
      </c>
    </row>
    <row r="67" spans="1:6" ht="12.75">
      <c r="A67" s="2" t="s">
        <v>253</v>
      </c>
      <c r="B67" s="5">
        <v>3171000</v>
      </c>
      <c r="C67" s="5">
        <v>0</v>
      </c>
      <c r="D67" s="5">
        <v>3171000</v>
      </c>
      <c r="E67" s="5">
        <v>0</v>
      </c>
      <c r="F67" s="5">
        <v>0</v>
      </c>
    </row>
    <row r="68" spans="1:6" ht="12.75">
      <c r="A68" s="2" t="s">
        <v>244</v>
      </c>
      <c r="B68" s="5">
        <v>45416</v>
      </c>
      <c r="C68" s="5">
        <v>0</v>
      </c>
      <c r="D68" s="5">
        <v>0</v>
      </c>
      <c r="E68" s="5">
        <v>45416</v>
      </c>
      <c r="F68" s="5">
        <v>0</v>
      </c>
    </row>
    <row r="69" spans="1:6" ht="12.75">
      <c r="A69" s="3" t="s">
        <v>254</v>
      </c>
      <c r="B69" s="5">
        <v>81611584</v>
      </c>
      <c r="C69" s="5">
        <v>32363000</v>
      </c>
      <c r="D69" s="5">
        <v>22246705</v>
      </c>
      <c r="E69" s="5">
        <v>24618290</v>
      </c>
      <c r="F69" s="5">
        <v>2383589</v>
      </c>
    </row>
    <row r="70" spans="1:6" ht="12.75">
      <c r="A70" s="2" t="s">
        <v>255</v>
      </c>
      <c r="B70" s="5">
        <v>45199615</v>
      </c>
      <c r="C70" s="5">
        <v>17925000</v>
      </c>
      <c r="D70" s="5">
        <v>10258771</v>
      </c>
      <c r="E70" s="5">
        <v>15438576</v>
      </c>
      <c r="F70" s="5">
        <v>1577268</v>
      </c>
    </row>
    <row r="71" spans="1:6" ht="12.75">
      <c r="A71" s="2" t="s">
        <v>256</v>
      </c>
      <c r="B71" s="5">
        <v>40720953</v>
      </c>
      <c r="C71" s="5">
        <v>15760000</v>
      </c>
      <c r="D71" s="5">
        <v>12709411</v>
      </c>
      <c r="E71" s="5">
        <v>11445221</v>
      </c>
      <c r="F71" s="5">
        <v>806321</v>
      </c>
    </row>
    <row r="72" spans="1:6" ht="12.75">
      <c r="A72" s="2" t="s">
        <v>257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ht="12.75">
      <c r="A73" s="2" t="s">
        <v>258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ht="12.75">
      <c r="A74" s="2" t="s">
        <v>259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ht="12.75">
      <c r="A75" s="2" t="s">
        <v>260</v>
      </c>
      <c r="B75" s="5">
        <v>4308984</v>
      </c>
      <c r="C75" s="5">
        <v>1322000</v>
      </c>
      <c r="D75" s="5">
        <v>721477</v>
      </c>
      <c r="E75" s="5">
        <v>2265507</v>
      </c>
      <c r="F75" s="5">
        <v>0</v>
      </c>
    </row>
    <row r="76" spans="1:6" ht="12.75">
      <c r="A76" s="2" t="s">
        <v>261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ht="12.75">
      <c r="A77" s="14" t="s">
        <v>265</v>
      </c>
      <c r="B77" s="5"/>
      <c r="C77" s="5"/>
      <c r="D77" s="5"/>
      <c r="E77" s="5"/>
      <c r="F77" s="5"/>
    </row>
    <row r="78" ht="12.75">
      <c r="A78" s="14" t="s">
        <v>266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G23" sqref="G23"/>
    </sheetView>
  </sheetViews>
  <sheetFormatPr defaultColWidth="9.140625" defaultRowHeight="12.75"/>
  <cols>
    <col min="1" max="1" width="37.7109375" style="10" customWidth="1"/>
    <col min="2" max="2" width="12.7109375" style="10" customWidth="1"/>
  </cols>
  <sheetData>
    <row r="1" ht="12.75">
      <c r="A1" s="17" t="s">
        <v>159</v>
      </c>
    </row>
    <row r="2" ht="12.75">
      <c r="A2" s="17"/>
    </row>
    <row r="3" ht="12.75">
      <c r="B3" s="11" t="s">
        <v>11</v>
      </c>
    </row>
    <row r="4" spans="1:2" ht="12.75">
      <c r="A4" s="15" t="s">
        <v>120</v>
      </c>
      <c r="B4" s="11" t="s">
        <v>12</v>
      </c>
    </row>
    <row r="5" spans="1:2" ht="12.75">
      <c r="A5" s="19" t="s">
        <v>121</v>
      </c>
      <c r="B5" s="11" t="s">
        <v>13</v>
      </c>
    </row>
    <row r="6" spans="1:2" ht="12.75">
      <c r="A6" s="15" t="s">
        <v>124</v>
      </c>
      <c r="B6" s="10">
        <v>1452150</v>
      </c>
    </row>
    <row r="7" spans="1:2" ht="12.75">
      <c r="A7" s="5" t="s">
        <v>125</v>
      </c>
      <c r="B7" s="10">
        <v>263492</v>
      </c>
    </row>
    <row r="8" spans="1:2" ht="12.75">
      <c r="A8" s="5" t="s">
        <v>126</v>
      </c>
      <c r="B8" s="10">
        <v>897111</v>
      </c>
    </row>
    <row r="9" spans="1:2" ht="12.75">
      <c r="A9" s="5" t="s">
        <v>127</v>
      </c>
      <c r="B9" s="10">
        <v>289755</v>
      </c>
    </row>
    <row r="10" spans="1:2" ht="12.75">
      <c r="A10" s="5" t="s">
        <v>128</v>
      </c>
      <c r="B10" s="10">
        <v>1792</v>
      </c>
    </row>
    <row r="11" spans="1:2" ht="12.75">
      <c r="A11" s="15" t="s">
        <v>129</v>
      </c>
      <c r="B11" s="10">
        <v>1029240</v>
      </c>
    </row>
    <row r="12" spans="1:2" ht="12.75">
      <c r="A12" s="5" t="s">
        <v>130</v>
      </c>
      <c r="B12" s="10">
        <v>783620</v>
      </c>
    </row>
    <row r="13" spans="1:2" ht="12.75">
      <c r="A13" s="5" t="s">
        <v>131</v>
      </c>
      <c r="B13" s="10">
        <v>242393</v>
      </c>
    </row>
    <row r="14" spans="1:2" ht="12.75">
      <c r="A14" s="5" t="s">
        <v>132</v>
      </c>
      <c r="B14" s="10">
        <v>3227</v>
      </c>
    </row>
    <row r="15" spans="1:2" ht="12.75">
      <c r="A15" s="5" t="s">
        <v>133</v>
      </c>
      <c r="B15" s="10">
        <v>0</v>
      </c>
    </row>
    <row r="16" spans="1:2" ht="12.75">
      <c r="A16" s="5" t="s">
        <v>134</v>
      </c>
      <c r="B16" s="10">
        <v>0</v>
      </c>
    </row>
    <row r="17" spans="1:2" ht="12.75">
      <c r="A17" s="15" t="s">
        <v>135</v>
      </c>
      <c r="B17" s="10">
        <v>422910</v>
      </c>
    </row>
    <row r="18" spans="1:2" ht="12.75">
      <c r="A18" s="15" t="s">
        <v>136</v>
      </c>
      <c r="B18" s="10">
        <v>-305073</v>
      </c>
    </row>
    <row r="19" spans="1:2" ht="12.75">
      <c r="A19" s="15" t="s">
        <v>137</v>
      </c>
      <c r="B19" s="10">
        <v>608959</v>
      </c>
    </row>
    <row r="20" spans="1:2" ht="12.75">
      <c r="A20" s="15" t="s">
        <v>138</v>
      </c>
      <c r="B20" s="10">
        <v>21852</v>
      </c>
    </row>
    <row r="21" spans="1:2" ht="12.75">
      <c r="A21" s="15" t="s">
        <v>139</v>
      </c>
      <c r="B21" s="10">
        <v>7575224</v>
      </c>
    </row>
    <row r="22" spans="1:2" ht="12.75">
      <c r="A22" s="15" t="s">
        <v>140</v>
      </c>
      <c r="B22" s="10">
        <v>17100</v>
      </c>
    </row>
    <row r="23" spans="1:2" ht="12.75">
      <c r="A23" s="15" t="s">
        <v>141</v>
      </c>
      <c r="B23" s="10">
        <v>8297268</v>
      </c>
    </row>
    <row r="24" spans="1:2" ht="12.75">
      <c r="A24" s="15" t="s">
        <v>142</v>
      </c>
      <c r="B24" s="10">
        <v>252763</v>
      </c>
    </row>
    <row r="25" spans="1:2" ht="12.75">
      <c r="A25" s="5" t="s">
        <v>143</v>
      </c>
      <c r="B25" s="10">
        <v>252763</v>
      </c>
    </row>
    <row r="26" spans="1:2" ht="12.75">
      <c r="A26" s="5" t="s">
        <v>144</v>
      </c>
      <c r="B26" s="10">
        <v>0</v>
      </c>
    </row>
    <row r="27" spans="1:2" ht="12.75">
      <c r="A27" s="15" t="s">
        <v>145</v>
      </c>
      <c r="B27" s="10">
        <v>0</v>
      </c>
    </row>
    <row r="28" spans="1:2" ht="12.75">
      <c r="A28" s="15" t="s">
        <v>146</v>
      </c>
      <c r="B28" s="10">
        <v>195890</v>
      </c>
    </row>
    <row r="29" spans="1:2" ht="12.75">
      <c r="A29" s="15" t="s">
        <v>147</v>
      </c>
      <c r="B29" s="10">
        <v>75802</v>
      </c>
    </row>
    <row r="30" spans="1:2" ht="12.75">
      <c r="A30" s="15" t="s">
        <v>148</v>
      </c>
      <c r="B30" s="10">
        <v>0</v>
      </c>
    </row>
    <row r="31" spans="1:2" ht="12.75">
      <c r="A31" s="15" t="s">
        <v>149</v>
      </c>
      <c r="B31" s="10">
        <v>7772813</v>
      </c>
    </row>
    <row r="32" spans="1:2" ht="12.75">
      <c r="A32" s="15" t="s">
        <v>150</v>
      </c>
      <c r="B32" s="10">
        <v>1368892</v>
      </c>
    </row>
    <row r="33" spans="1:2" ht="12.75">
      <c r="A33" s="5" t="s">
        <v>151</v>
      </c>
      <c r="B33" s="10">
        <v>1368892</v>
      </c>
    </row>
    <row r="34" spans="1:2" ht="12.75">
      <c r="A34" s="5" t="s">
        <v>152</v>
      </c>
      <c r="B34" s="10">
        <v>0</v>
      </c>
    </row>
    <row r="35" spans="1:2" ht="12.75">
      <c r="A35" s="15" t="s">
        <v>153</v>
      </c>
      <c r="B35" s="10">
        <v>6403921</v>
      </c>
    </row>
    <row r="36" spans="1:2" ht="12.75">
      <c r="A36" s="15" t="s">
        <v>154</v>
      </c>
      <c r="B36" s="10">
        <v>0</v>
      </c>
    </row>
    <row r="37" spans="1:2" ht="12.75">
      <c r="A37" s="15" t="s">
        <v>155</v>
      </c>
      <c r="B37" s="10">
        <v>6403921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7"/>
  <sheetViews>
    <sheetView showGridLines="0" workbookViewId="0" topLeftCell="A1">
      <selection activeCell="A26" sqref="A26"/>
    </sheetView>
  </sheetViews>
  <sheetFormatPr defaultColWidth="9.140625" defaultRowHeight="12.75"/>
  <cols>
    <col min="1" max="1" width="37.7109375" style="2" customWidth="1"/>
    <col min="2" max="2" width="12.7109375" style="2" customWidth="1"/>
  </cols>
  <sheetData>
    <row r="1" ht="12.75">
      <c r="A1" s="17" t="s">
        <v>114</v>
      </c>
    </row>
    <row r="2" ht="12.75">
      <c r="A2" s="17"/>
    </row>
    <row r="3" spans="1:2" ht="12.75">
      <c r="A3" s="10"/>
      <c r="B3" s="11" t="s">
        <v>11</v>
      </c>
    </row>
    <row r="4" spans="1:2" ht="12.75">
      <c r="A4" s="15" t="s">
        <v>105</v>
      </c>
      <c r="B4" s="11" t="s">
        <v>12</v>
      </c>
    </row>
    <row r="5" spans="1:2" ht="12.75">
      <c r="A5" s="4" t="s">
        <v>106</v>
      </c>
      <c r="B5" s="11" t="s">
        <v>13</v>
      </c>
    </row>
    <row r="6" spans="1:2" ht="12.75">
      <c r="A6" s="10"/>
      <c r="B6" s="11"/>
    </row>
    <row r="7" spans="1:2" ht="12.75">
      <c r="A7" s="3" t="s">
        <v>83</v>
      </c>
      <c r="B7" s="5">
        <v>0</v>
      </c>
    </row>
    <row r="8" spans="1:2" ht="12.75">
      <c r="A8" s="3" t="s">
        <v>84</v>
      </c>
      <c r="B8" s="5">
        <v>0</v>
      </c>
    </row>
    <row r="9" spans="1:2" ht="12.75">
      <c r="A9" s="3" t="s">
        <v>85</v>
      </c>
      <c r="B9" s="5">
        <v>3507132</v>
      </c>
    </row>
    <row r="10" spans="1:2" ht="12.75">
      <c r="A10" s="2" t="s">
        <v>86</v>
      </c>
      <c r="B10" s="5">
        <v>0</v>
      </c>
    </row>
    <row r="11" spans="1:2" ht="12.75">
      <c r="A11" s="2" t="s">
        <v>87</v>
      </c>
      <c r="B11" s="5">
        <v>3507132</v>
      </c>
    </row>
    <row r="12" spans="1:2" ht="12.75">
      <c r="A12" s="3" t="s">
        <v>88</v>
      </c>
      <c r="B12" s="5">
        <v>27596827</v>
      </c>
    </row>
    <row r="13" spans="1:2" ht="12.75">
      <c r="A13" s="2" t="s">
        <v>89</v>
      </c>
      <c r="B13" s="5">
        <v>27596827</v>
      </c>
    </row>
    <row r="14" spans="1:2" ht="12.75">
      <c r="A14" s="2" t="s">
        <v>90</v>
      </c>
      <c r="B14" s="5">
        <v>0</v>
      </c>
    </row>
    <row r="15" spans="1:2" ht="12.75">
      <c r="A15" s="2" t="s">
        <v>91</v>
      </c>
      <c r="B15" s="5">
        <v>0</v>
      </c>
    </row>
    <row r="16" spans="1:2" ht="12.75">
      <c r="A16" s="3" t="s">
        <v>92</v>
      </c>
      <c r="B16" s="5">
        <v>4681814</v>
      </c>
    </row>
    <row r="17" spans="1:2" ht="12.75">
      <c r="A17" s="3" t="s">
        <v>93</v>
      </c>
      <c r="B17" s="5">
        <v>51960533</v>
      </c>
    </row>
    <row r="18" spans="1:2" ht="12.75">
      <c r="A18" s="3" t="s">
        <v>94</v>
      </c>
      <c r="B18" s="5">
        <v>40821</v>
      </c>
    </row>
    <row r="19" spans="1:2" ht="12.75">
      <c r="A19" s="3" t="s">
        <v>95</v>
      </c>
      <c r="B19" s="5">
        <v>1422088</v>
      </c>
    </row>
    <row r="20" spans="1:2" ht="12.75">
      <c r="A20" s="3" t="s">
        <v>96</v>
      </c>
      <c r="B20" s="5">
        <v>0</v>
      </c>
    </row>
    <row r="21" spans="1:2" ht="12.75">
      <c r="A21" s="3" t="s">
        <v>97</v>
      </c>
      <c r="B21" s="5">
        <v>0</v>
      </c>
    </row>
    <row r="22" spans="1:2" ht="12.75">
      <c r="A22" s="2" t="s">
        <v>98</v>
      </c>
      <c r="B22" s="5">
        <v>0</v>
      </c>
    </row>
    <row r="23" spans="1:2" ht="12.75">
      <c r="A23" s="2" t="s">
        <v>99</v>
      </c>
      <c r="B23" s="5">
        <v>0</v>
      </c>
    </row>
    <row r="24" spans="1:2" ht="12.75">
      <c r="A24" s="3" t="s">
        <v>100</v>
      </c>
      <c r="B24" s="5">
        <v>0</v>
      </c>
    </row>
    <row r="25" spans="1:2" ht="12.75">
      <c r="A25" s="3" t="s">
        <v>101</v>
      </c>
      <c r="B25" s="5">
        <v>372435</v>
      </c>
    </row>
    <row r="26" spans="1:2" ht="12.75">
      <c r="A26" s="3" t="s">
        <v>118</v>
      </c>
      <c r="B26" s="5">
        <v>0</v>
      </c>
    </row>
    <row r="27" spans="1:2" ht="12.75">
      <c r="A27" s="3" t="s">
        <v>102</v>
      </c>
      <c r="B27" s="5">
        <v>89581650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  <headerFooter alignWithMargins="0">
    <oddHeader>&amp;LFME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140625" defaultRowHeight="12.75"/>
  <cols>
    <col min="1" max="1" width="38.140625" style="2" bestFit="1" customWidth="1"/>
    <col min="2" max="2" width="12.7109375" style="2" customWidth="1"/>
    <col min="3" max="4" width="9.140625" style="2" customWidth="1"/>
  </cols>
  <sheetData>
    <row r="1" ht="12.75">
      <c r="A1" s="17" t="s">
        <v>114</v>
      </c>
    </row>
    <row r="2" ht="12.75">
      <c r="A2" s="17"/>
    </row>
    <row r="3" spans="1:4" ht="12.75">
      <c r="A3" s="10"/>
      <c r="B3" s="11" t="s">
        <v>11</v>
      </c>
      <c r="C3"/>
      <c r="D3"/>
    </row>
    <row r="4" spans="1:4" ht="12.75">
      <c r="A4" s="21" t="s">
        <v>163</v>
      </c>
      <c r="B4" s="11" t="s">
        <v>12</v>
      </c>
      <c r="C4"/>
      <c r="D4"/>
    </row>
    <row r="5" spans="1:4" ht="12.75">
      <c r="A5" s="22" t="s">
        <v>106</v>
      </c>
      <c r="B5" s="11" t="s">
        <v>13</v>
      </c>
      <c r="C5"/>
      <c r="D5"/>
    </row>
    <row r="6" spans="1:4" ht="12.75">
      <c r="A6" s="10"/>
      <c r="B6" s="11"/>
      <c r="C6"/>
      <c r="D6"/>
    </row>
    <row r="7" spans="1:2" ht="12.75">
      <c r="A7" s="3" t="s">
        <v>164</v>
      </c>
      <c r="B7" s="5">
        <v>21568895</v>
      </c>
    </row>
    <row r="8" spans="1:2" ht="12.75">
      <c r="A8" s="2" t="s">
        <v>165</v>
      </c>
      <c r="B8" s="5">
        <v>0</v>
      </c>
    </row>
    <row r="9" spans="1:2" ht="12.75">
      <c r="A9" s="2" t="s">
        <v>166</v>
      </c>
      <c r="B9" s="5">
        <v>21568895</v>
      </c>
    </row>
    <row r="10" spans="1:2" ht="12.75">
      <c r="A10" s="3" t="s">
        <v>167</v>
      </c>
      <c r="B10" s="5">
        <v>0</v>
      </c>
    </row>
    <row r="11" spans="1:2" ht="12.75">
      <c r="A11" s="2" t="s">
        <v>168</v>
      </c>
      <c r="B11" s="5">
        <v>0</v>
      </c>
    </row>
    <row r="12" spans="1:2" ht="12.75">
      <c r="A12" s="2" t="s">
        <v>169</v>
      </c>
      <c r="B12" s="5">
        <v>0</v>
      </c>
    </row>
    <row r="13" spans="1:2" ht="12.75">
      <c r="A13" s="2" t="s">
        <v>170</v>
      </c>
      <c r="B13" s="5">
        <v>0</v>
      </c>
    </row>
    <row r="14" spans="1:2" ht="12.75">
      <c r="A14" s="2" t="s">
        <v>171</v>
      </c>
      <c r="B14" s="5">
        <v>0</v>
      </c>
    </row>
    <row r="15" spans="1:2" ht="12.75">
      <c r="A15" s="3" t="s">
        <v>172</v>
      </c>
      <c r="B15" s="5">
        <v>32108471</v>
      </c>
    </row>
    <row r="16" spans="1:2" ht="12.75">
      <c r="A16" s="2" t="s">
        <v>173</v>
      </c>
      <c r="B16" s="5">
        <v>11025531</v>
      </c>
    </row>
    <row r="17" spans="1:2" ht="12.75">
      <c r="A17" s="2" t="s">
        <v>174</v>
      </c>
      <c r="B17" s="5">
        <v>20904656</v>
      </c>
    </row>
    <row r="18" spans="1:2" ht="12.75">
      <c r="A18" s="2" t="s">
        <v>175</v>
      </c>
      <c r="B18" s="5">
        <v>178284</v>
      </c>
    </row>
    <row r="19" spans="1:2" ht="12.75">
      <c r="A19" s="3" t="s">
        <v>176</v>
      </c>
      <c r="B19" s="5">
        <v>466555</v>
      </c>
    </row>
    <row r="20" spans="1:2" ht="12.75">
      <c r="A20" s="3" t="s">
        <v>177</v>
      </c>
      <c r="B20" s="5">
        <v>1403797</v>
      </c>
    </row>
    <row r="21" spans="1:2" ht="12.75">
      <c r="A21" s="3" t="s">
        <v>178</v>
      </c>
      <c r="B21" s="5">
        <v>1559088</v>
      </c>
    </row>
    <row r="22" spans="1:2" ht="12.75">
      <c r="A22" s="2" t="s">
        <v>179</v>
      </c>
      <c r="B22" s="5">
        <v>0</v>
      </c>
    </row>
    <row r="23" spans="1:2" ht="12.75">
      <c r="A23" s="2" t="s">
        <v>180</v>
      </c>
      <c r="B23" s="5">
        <v>1559088</v>
      </c>
    </row>
    <row r="24" spans="1:2" ht="12.75">
      <c r="A24" s="2" t="s">
        <v>181</v>
      </c>
      <c r="B24" s="5">
        <v>0</v>
      </c>
    </row>
    <row r="25" spans="1:2" ht="12.75">
      <c r="A25" s="3" t="s">
        <v>182</v>
      </c>
      <c r="B25" s="5">
        <v>0</v>
      </c>
    </row>
    <row r="26" spans="1:2" ht="12.75">
      <c r="A26" s="3" t="s">
        <v>183</v>
      </c>
      <c r="B26" s="5">
        <v>0</v>
      </c>
    </row>
    <row r="27" spans="1:2" ht="12.75">
      <c r="A27" s="3" t="s">
        <v>184</v>
      </c>
      <c r="B27" s="5">
        <v>32474844</v>
      </c>
    </row>
    <row r="28" spans="1:2" ht="12.75">
      <c r="A28" s="2" t="s">
        <v>185</v>
      </c>
      <c r="B28" s="5">
        <v>5400000</v>
      </c>
    </row>
    <row r="29" spans="1:2" ht="12.75">
      <c r="A29" s="2" t="s">
        <v>186</v>
      </c>
      <c r="B29" s="5">
        <v>0</v>
      </c>
    </row>
    <row r="30" spans="1:2" ht="12.75">
      <c r="A30" s="2" t="s">
        <v>187</v>
      </c>
      <c r="B30" s="5">
        <v>0</v>
      </c>
    </row>
    <row r="31" spans="1:2" ht="12.75">
      <c r="A31" s="2" t="s">
        <v>188</v>
      </c>
      <c r="B31" s="5">
        <v>27074844</v>
      </c>
    </row>
    <row r="32" spans="1:2" ht="12.75">
      <c r="A32" s="3" t="s">
        <v>189</v>
      </c>
      <c r="B32" s="5">
        <v>89581650</v>
      </c>
    </row>
    <row r="33" ht="12.75">
      <c r="B33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2" width="10.7109375" style="5" customWidth="1"/>
    <col min="3" max="3" width="9.140625" style="2" customWidth="1"/>
  </cols>
  <sheetData>
    <row r="1" spans="1:3" ht="12.75">
      <c r="A1" s="17" t="s">
        <v>267</v>
      </c>
      <c r="C1"/>
    </row>
    <row r="2" spans="1:3" ht="12.75">
      <c r="A2" s="17"/>
      <c r="C2"/>
    </row>
    <row r="3" spans="1:3" ht="12.75">
      <c r="A3" s="10"/>
      <c r="B3" s="11" t="s">
        <v>11</v>
      </c>
      <c r="C3"/>
    </row>
    <row r="4" spans="1:3" ht="12.75">
      <c r="A4" s="10"/>
      <c r="B4" s="11" t="s">
        <v>12</v>
      </c>
      <c r="C4"/>
    </row>
    <row r="5" spans="1:2" ht="12.75">
      <c r="A5" s="23" t="s">
        <v>192</v>
      </c>
      <c r="B5" s="11" t="s">
        <v>13</v>
      </c>
    </row>
    <row r="6" spans="1:2" ht="12.75">
      <c r="A6" s="3" t="s">
        <v>193</v>
      </c>
      <c r="B6" s="5">
        <v>27596827</v>
      </c>
    </row>
    <row r="7" spans="1:2" ht="12.75">
      <c r="A7" s="2" t="s">
        <v>194</v>
      </c>
      <c r="B7" s="5">
        <v>0</v>
      </c>
    </row>
    <row r="8" spans="1:2" ht="12.75">
      <c r="A8" s="2" t="s">
        <v>195</v>
      </c>
      <c r="B8" s="5">
        <v>0</v>
      </c>
    </row>
    <row r="9" spans="1:2" ht="12.75">
      <c r="A9" s="2" t="s">
        <v>196</v>
      </c>
      <c r="B9" s="5">
        <v>0</v>
      </c>
    </row>
    <row r="10" spans="1:2" ht="12.75">
      <c r="A10" s="2" t="s">
        <v>197</v>
      </c>
      <c r="B10" s="5">
        <v>27596827</v>
      </c>
    </row>
    <row r="11" spans="1:2" ht="12.75">
      <c r="A11" s="2" t="s">
        <v>198</v>
      </c>
      <c r="B11" s="5">
        <v>0</v>
      </c>
    </row>
    <row r="12" spans="1:2" ht="12.75">
      <c r="A12" s="2" t="s">
        <v>199</v>
      </c>
      <c r="B12" s="5">
        <v>0</v>
      </c>
    </row>
    <row r="13" spans="1:2" ht="12.75">
      <c r="A13" s="3" t="s">
        <v>200</v>
      </c>
      <c r="B13" s="5">
        <v>0</v>
      </c>
    </row>
    <row r="14" spans="1:9" ht="12.75">
      <c r="A14" s="24" t="s">
        <v>201</v>
      </c>
      <c r="B14" s="25">
        <v>27596827</v>
      </c>
      <c r="C14" s="26"/>
      <c r="D14" s="37"/>
      <c r="E14" s="37"/>
      <c r="F14" s="37"/>
      <c r="G14" s="37"/>
      <c r="H14" s="37"/>
      <c r="I14" s="37"/>
    </row>
    <row r="15" spans="1:9" ht="12.75">
      <c r="A15" s="26" t="s">
        <v>202</v>
      </c>
      <c r="B15" s="25">
        <v>0</v>
      </c>
      <c r="C15" s="26"/>
      <c r="D15" s="37"/>
      <c r="E15" s="37"/>
      <c r="F15" s="37"/>
      <c r="G15" s="37"/>
      <c r="H15" s="37"/>
      <c r="I15" s="37"/>
    </row>
    <row r="16" spans="1:9" ht="12.75">
      <c r="A16" s="26" t="s">
        <v>203</v>
      </c>
      <c r="B16" s="25">
        <v>0</v>
      </c>
      <c r="C16" s="26"/>
      <c r="D16" s="37"/>
      <c r="E16" s="37"/>
      <c r="F16" s="37"/>
      <c r="G16" s="37"/>
      <c r="H16" s="37"/>
      <c r="I16" s="37"/>
    </row>
    <row r="17" spans="1:9" ht="12.75">
      <c r="A17" s="24" t="s">
        <v>204</v>
      </c>
      <c r="B17" s="25">
        <v>27203943</v>
      </c>
      <c r="C17" s="26"/>
      <c r="D17" s="37"/>
      <c r="E17" s="37"/>
      <c r="F17" s="37"/>
      <c r="G17" s="37"/>
      <c r="H17" s="37"/>
      <c r="I17" s="37"/>
    </row>
    <row r="18" spans="1:9" ht="12.75">
      <c r="A18" s="26" t="s">
        <v>205</v>
      </c>
      <c r="B18" s="25">
        <v>0</v>
      </c>
      <c r="C18" s="26"/>
      <c r="D18" s="37"/>
      <c r="E18" s="37"/>
      <c r="F18" s="37"/>
      <c r="G18" s="37"/>
      <c r="H18" s="37"/>
      <c r="I18" s="37"/>
    </row>
    <row r="19" spans="1:9" ht="12.75">
      <c r="A19" s="26" t="s">
        <v>206</v>
      </c>
      <c r="B19" s="25">
        <v>0</v>
      </c>
      <c r="C19" s="26"/>
      <c r="D19" s="37"/>
      <c r="E19" s="37"/>
      <c r="F19" s="37"/>
      <c r="G19" s="37"/>
      <c r="H19" s="37"/>
      <c r="I19" s="37"/>
    </row>
    <row r="20" spans="1:9" ht="12.75">
      <c r="A20" s="26" t="s">
        <v>207</v>
      </c>
      <c r="B20" s="25">
        <v>3902255</v>
      </c>
      <c r="C20" s="26"/>
      <c r="D20" s="37"/>
      <c r="E20" s="37"/>
      <c r="F20" s="37"/>
      <c r="G20" s="37"/>
      <c r="H20" s="37"/>
      <c r="I20" s="37"/>
    </row>
    <row r="21" spans="1:9" ht="12.75">
      <c r="A21" s="26" t="s">
        <v>208</v>
      </c>
      <c r="B21" s="25">
        <v>0</v>
      </c>
      <c r="C21" s="26"/>
      <c r="D21" s="37"/>
      <c r="E21" s="37"/>
      <c r="F21" s="37"/>
      <c r="G21" s="37"/>
      <c r="H21" s="37"/>
      <c r="I21" s="37"/>
    </row>
    <row r="22" spans="1:9" ht="12.75">
      <c r="A22" s="26" t="s">
        <v>209</v>
      </c>
      <c r="B22" s="25">
        <v>0</v>
      </c>
      <c r="C22" s="26"/>
      <c r="D22" s="37"/>
      <c r="E22" s="37"/>
      <c r="F22" s="37"/>
      <c r="G22" s="37"/>
      <c r="H22" s="37"/>
      <c r="I22" s="37"/>
    </row>
    <row r="23" spans="1:9" ht="12.75">
      <c r="A23" s="26" t="s">
        <v>210</v>
      </c>
      <c r="B23" s="25">
        <v>0</v>
      </c>
      <c r="C23" s="26"/>
      <c r="D23" s="37"/>
      <c r="E23" s="37"/>
      <c r="F23" s="37"/>
      <c r="G23" s="37"/>
      <c r="H23" s="37"/>
      <c r="I23" s="37"/>
    </row>
    <row r="24" spans="1:9" ht="12.75">
      <c r="A24" s="26" t="s">
        <v>211</v>
      </c>
      <c r="B24" s="25">
        <v>0</v>
      </c>
      <c r="C24" s="26"/>
      <c r="D24" s="37"/>
      <c r="E24" s="37"/>
      <c r="F24" s="37"/>
      <c r="G24" s="37"/>
      <c r="H24" s="37"/>
      <c r="I24" s="37"/>
    </row>
    <row r="25" spans="1:9" ht="12.75">
      <c r="A25" s="26" t="s">
        <v>212</v>
      </c>
      <c r="B25" s="25">
        <v>23301688</v>
      </c>
      <c r="C25" s="26"/>
      <c r="D25" s="37"/>
      <c r="E25" s="37"/>
      <c r="F25" s="37"/>
      <c r="G25" s="37"/>
      <c r="H25" s="37"/>
      <c r="I25" s="37"/>
    </row>
    <row r="26" spans="1:9" ht="12.75">
      <c r="A26" s="27" t="s">
        <v>213</v>
      </c>
      <c r="B26" s="25">
        <v>392884</v>
      </c>
      <c r="C26" s="26"/>
      <c r="D26" s="37"/>
      <c r="E26" s="37"/>
      <c r="F26" s="37"/>
      <c r="G26" s="37"/>
      <c r="H26" s="37"/>
      <c r="I26" s="37"/>
    </row>
    <row r="27" spans="1:9" ht="12.75">
      <c r="A27" s="30" t="s">
        <v>214</v>
      </c>
      <c r="B27" s="33">
        <f aca="true" t="shared" si="0" ref="B27:B39">B14/B$14</f>
        <v>1</v>
      </c>
      <c r="C27" s="31"/>
      <c r="D27" s="31"/>
      <c r="E27" s="31"/>
      <c r="F27" s="31"/>
      <c r="G27" s="27"/>
      <c r="H27" s="36"/>
      <c r="I27" s="36"/>
    </row>
    <row r="28" spans="1:9" ht="12.75">
      <c r="A28" s="32" t="s">
        <v>215</v>
      </c>
      <c r="B28" s="33">
        <f t="shared" si="0"/>
        <v>0</v>
      </c>
      <c r="C28" s="31"/>
      <c r="D28" s="31"/>
      <c r="E28" s="31"/>
      <c r="F28" s="31"/>
      <c r="G28" s="27"/>
      <c r="H28" s="36"/>
      <c r="I28" s="36"/>
    </row>
    <row r="29" spans="1:9" ht="12.75">
      <c r="A29" s="32" t="s">
        <v>216</v>
      </c>
      <c r="B29" s="33">
        <f t="shared" si="0"/>
        <v>0</v>
      </c>
      <c r="C29" s="31"/>
      <c r="D29" s="31"/>
      <c r="E29" s="31"/>
      <c r="F29" s="31"/>
      <c r="G29" s="27"/>
      <c r="H29" s="36"/>
      <c r="I29" s="36"/>
    </row>
    <row r="30" spans="1:9" ht="12.75">
      <c r="A30" s="32" t="s">
        <v>217</v>
      </c>
      <c r="B30" s="33">
        <f t="shared" si="0"/>
        <v>0.9857634357746997</v>
      </c>
      <c r="C30" s="31"/>
      <c r="D30" s="31"/>
      <c r="E30" s="31"/>
      <c r="F30" s="31"/>
      <c r="G30" s="27"/>
      <c r="H30" s="36"/>
      <c r="I30" s="36"/>
    </row>
    <row r="31" spans="1:9" ht="12.75">
      <c r="A31" s="32" t="s">
        <v>218</v>
      </c>
      <c r="B31" s="33">
        <f t="shared" si="0"/>
        <v>0</v>
      </c>
      <c r="C31" s="31"/>
      <c r="D31" s="31"/>
      <c r="E31" s="31"/>
      <c r="F31" s="31"/>
      <c r="G31" s="27"/>
      <c r="H31" s="36"/>
      <c r="I31" s="36"/>
    </row>
    <row r="32" spans="1:9" ht="12.75">
      <c r="A32" s="32" t="s">
        <v>219</v>
      </c>
      <c r="B32" s="33">
        <f t="shared" si="0"/>
        <v>0</v>
      </c>
      <c r="C32" s="31"/>
      <c r="D32" s="31"/>
      <c r="E32" s="31"/>
      <c r="F32" s="31"/>
      <c r="G32" s="27"/>
      <c r="H32" s="36"/>
      <c r="I32" s="36"/>
    </row>
    <row r="33" spans="1:9" ht="12.75">
      <c r="A33" s="32" t="s">
        <v>220</v>
      </c>
      <c r="B33" s="33">
        <f t="shared" si="0"/>
        <v>0.14140230686665536</v>
      </c>
      <c r="C33" s="31"/>
      <c r="D33" s="31"/>
      <c r="E33" s="31"/>
      <c r="F33" s="31"/>
      <c r="G33" s="27"/>
      <c r="H33" s="36"/>
      <c r="I33" s="36"/>
    </row>
    <row r="34" spans="1:9" ht="12.75">
      <c r="A34" s="32" t="s">
        <v>221</v>
      </c>
      <c r="B34" s="33">
        <f t="shared" si="0"/>
        <v>0</v>
      </c>
      <c r="C34" s="31"/>
      <c r="D34" s="31"/>
      <c r="E34" s="31"/>
      <c r="F34" s="31"/>
      <c r="G34" s="27"/>
      <c r="H34" s="36"/>
      <c r="I34" s="36"/>
    </row>
    <row r="35" spans="1:9" ht="12.75">
      <c r="A35" s="32" t="s">
        <v>222</v>
      </c>
      <c r="B35" s="33">
        <f t="shared" si="0"/>
        <v>0</v>
      </c>
      <c r="C35" s="31"/>
      <c r="D35" s="31"/>
      <c r="E35" s="31"/>
      <c r="F35" s="31"/>
      <c r="G35" s="27"/>
      <c r="H35" s="36"/>
      <c r="I35" s="36"/>
    </row>
    <row r="36" spans="1:9" ht="12.75">
      <c r="A36" s="32" t="s">
        <v>223</v>
      </c>
      <c r="B36" s="33">
        <f t="shared" si="0"/>
        <v>0</v>
      </c>
      <c r="C36" s="31"/>
      <c r="D36" s="31"/>
      <c r="E36" s="31"/>
      <c r="F36" s="31"/>
      <c r="G36" s="27"/>
      <c r="H36" s="36"/>
      <c r="I36" s="36"/>
    </row>
    <row r="37" spans="1:9" ht="12.75">
      <c r="A37" s="32" t="s">
        <v>224</v>
      </c>
      <c r="B37" s="33">
        <f t="shared" si="0"/>
        <v>0</v>
      </c>
      <c r="C37" s="31"/>
      <c r="D37" s="31"/>
      <c r="E37" s="31"/>
      <c r="F37" s="31"/>
      <c r="G37" s="27"/>
      <c r="H37" s="36"/>
      <c r="I37" s="36"/>
    </row>
    <row r="38" spans="1:9" ht="12.75">
      <c r="A38" s="32" t="s">
        <v>225</v>
      </c>
      <c r="B38" s="33">
        <f t="shared" si="0"/>
        <v>0.8443611289080444</v>
      </c>
      <c r="C38" s="31"/>
      <c r="D38" s="31"/>
      <c r="E38" s="31"/>
      <c r="F38" s="31"/>
      <c r="G38" s="27"/>
      <c r="H38" s="36"/>
      <c r="I38" s="36"/>
    </row>
    <row r="39" spans="1:9" ht="12.75">
      <c r="A39" s="32" t="s">
        <v>213</v>
      </c>
      <c r="B39" s="33">
        <f t="shared" si="0"/>
        <v>0.014236564225300249</v>
      </c>
      <c r="C39" s="31"/>
      <c r="D39" s="31"/>
      <c r="E39" s="31"/>
      <c r="F39" s="31"/>
      <c r="G39" s="27"/>
      <c r="H39" s="36"/>
      <c r="I39" s="36"/>
    </row>
    <row r="40" spans="1:2" ht="12.75">
      <c r="A40" s="3" t="s">
        <v>226</v>
      </c>
      <c r="B40" s="5">
        <v>75801</v>
      </c>
    </row>
    <row r="41" spans="1:2" ht="12.75">
      <c r="A41" s="2" t="s">
        <v>227</v>
      </c>
      <c r="B41" s="5">
        <v>0</v>
      </c>
    </row>
    <row r="42" spans="1:2" ht="12.75">
      <c r="A42" s="2" t="s">
        <v>228</v>
      </c>
      <c r="B42" s="5">
        <v>75801</v>
      </c>
    </row>
    <row r="43" spans="1:2" ht="12.75">
      <c r="A43" s="2" t="s">
        <v>229</v>
      </c>
      <c r="B43" s="5">
        <v>0</v>
      </c>
    </row>
    <row r="44" spans="1:2" ht="12.75">
      <c r="A44" s="2" t="s">
        <v>230</v>
      </c>
      <c r="B44" s="5">
        <v>0</v>
      </c>
    </row>
    <row r="45" spans="1:2" ht="12.75">
      <c r="A45" s="3" t="s">
        <v>231</v>
      </c>
      <c r="B45" s="5">
        <v>9092187</v>
      </c>
    </row>
    <row r="46" spans="1:2" ht="12.75">
      <c r="A46" s="2" t="s">
        <v>232</v>
      </c>
      <c r="B46" s="5">
        <v>32474844</v>
      </c>
    </row>
    <row r="47" spans="1:2" ht="12.75">
      <c r="A47" s="2" t="s">
        <v>233</v>
      </c>
      <c r="B47" s="5">
        <v>0</v>
      </c>
    </row>
    <row r="48" spans="1:2" ht="12.75">
      <c r="A48" s="2" t="s">
        <v>234</v>
      </c>
      <c r="B48" s="5">
        <v>0</v>
      </c>
    </row>
    <row r="49" spans="1:2" ht="12.75">
      <c r="A49" s="2" t="s">
        <v>235</v>
      </c>
      <c r="B49" s="5">
        <v>23382657</v>
      </c>
    </row>
    <row r="50" spans="1:2" ht="12.75">
      <c r="A50" s="3" t="s">
        <v>236</v>
      </c>
      <c r="B50" s="5">
        <v>57791858</v>
      </c>
    </row>
    <row r="51" spans="1:2" ht="12.75">
      <c r="A51" s="3" t="s">
        <v>237</v>
      </c>
      <c r="B51" s="34">
        <f>B45/B50</f>
        <v>0.1573264351528549</v>
      </c>
    </row>
    <row r="52" spans="1:2" ht="12.75">
      <c r="A52" s="3" t="s">
        <v>238</v>
      </c>
      <c r="B52" s="5">
        <v>32474844</v>
      </c>
    </row>
    <row r="53" spans="1:2" ht="12.75">
      <c r="A53" s="3" t="s">
        <v>239</v>
      </c>
      <c r="B53" s="5">
        <v>5400000</v>
      </c>
    </row>
    <row r="54" spans="1:2" ht="12.75">
      <c r="A54" s="2" t="s">
        <v>240</v>
      </c>
      <c r="B54" s="5">
        <v>4082927</v>
      </c>
    </row>
    <row r="55" spans="1:2" ht="12.75">
      <c r="A55" s="2" t="s">
        <v>241</v>
      </c>
      <c r="B55" s="5">
        <v>1250508</v>
      </c>
    </row>
    <row r="56" spans="1:2" ht="12.75">
      <c r="A56" s="2" t="s">
        <v>242</v>
      </c>
      <c r="B56" s="5">
        <v>0</v>
      </c>
    </row>
    <row r="57" spans="1:2" ht="12.75">
      <c r="A57" s="2" t="s">
        <v>243</v>
      </c>
      <c r="B57" s="5">
        <v>0</v>
      </c>
    </row>
    <row r="58" spans="1:2" ht="12.75">
      <c r="A58" s="2" t="s">
        <v>244</v>
      </c>
      <c r="B58" s="5">
        <v>66565</v>
      </c>
    </row>
    <row r="59" spans="1:2" ht="12.75">
      <c r="A59" s="3" t="s">
        <v>245</v>
      </c>
      <c r="B59" s="5">
        <v>0</v>
      </c>
    </row>
    <row r="60" spans="1:2" ht="12.75">
      <c r="A60" s="2" t="s">
        <v>246</v>
      </c>
      <c r="B60" s="5">
        <v>0</v>
      </c>
    </row>
    <row r="61" spans="1:2" ht="12.75">
      <c r="A61" s="2" t="s">
        <v>247</v>
      </c>
      <c r="B61" s="5">
        <v>0</v>
      </c>
    </row>
    <row r="62" spans="1:2" ht="12.75">
      <c r="A62" s="2" t="s">
        <v>248</v>
      </c>
      <c r="B62" s="5">
        <v>0</v>
      </c>
    </row>
    <row r="63" spans="1:2" ht="12.75">
      <c r="A63" s="2" t="s">
        <v>249</v>
      </c>
      <c r="B63" s="5">
        <v>0</v>
      </c>
    </row>
    <row r="64" spans="1:2" ht="12.75">
      <c r="A64" s="2" t="s">
        <v>250</v>
      </c>
      <c r="B64" s="5">
        <v>0</v>
      </c>
    </row>
    <row r="65" spans="1:2" ht="12.75">
      <c r="A65" s="3" t="s">
        <v>251</v>
      </c>
      <c r="B65" s="5">
        <v>0</v>
      </c>
    </row>
    <row r="66" spans="1:2" ht="12.75">
      <c r="A66" s="2" t="s">
        <v>252</v>
      </c>
      <c r="B66" s="5">
        <v>0</v>
      </c>
    </row>
    <row r="67" spans="1:2" ht="12.75">
      <c r="A67" s="2" t="s">
        <v>253</v>
      </c>
      <c r="B67" s="5">
        <v>0</v>
      </c>
    </row>
    <row r="68" spans="1:2" ht="12.75">
      <c r="A68" s="2" t="s">
        <v>244</v>
      </c>
      <c r="B68" s="5">
        <v>0</v>
      </c>
    </row>
    <row r="69" spans="1:2" ht="12.75">
      <c r="A69" s="3" t="s">
        <v>254</v>
      </c>
      <c r="B69" s="5">
        <v>27074844</v>
      </c>
    </row>
    <row r="70" spans="1:2" ht="12.75">
      <c r="A70" s="2" t="s">
        <v>255</v>
      </c>
      <c r="B70" s="5">
        <v>4943385</v>
      </c>
    </row>
    <row r="71" spans="1:2" ht="12.75">
      <c r="A71" s="2" t="s">
        <v>256</v>
      </c>
      <c r="B71" s="5">
        <v>6403921</v>
      </c>
    </row>
    <row r="72" spans="1:2" ht="12.75">
      <c r="A72" s="2" t="s">
        <v>257</v>
      </c>
      <c r="B72" s="5">
        <v>17150352</v>
      </c>
    </row>
    <row r="73" spans="1:2" ht="12.75">
      <c r="A73" s="2" t="s">
        <v>258</v>
      </c>
      <c r="B73" s="5">
        <v>0</v>
      </c>
    </row>
    <row r="74" spans="1:2" ht="12.75">
      <c r="A74" s="2" t="s">
        <v>259</v>
      </c>
      <c r="B74" s="5">
        <v>0</v>
      </c>
    </row>
    <row r="75" spans="1:2" ht="12.75">
      <c r="A75" s="2" t="s">
        <v>260</v>
      </c>
      <c r="B75" s="5">
        <v>1441146</v>
      </c>
    </row>
    <row r="76" spans="1:2" ht="12.75">
      <c r="A76" s="2" t="s">
        <v>261</v>
      </c>
      <c r="B76" s="5">
        <v>18332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" width="37.7109375" style="10" customWidth="1"/>
    <col min="2" max="12" width="12.7109375" style="10" customWidth="1"/>
  </cols>
  <sheetData>
    <row r="1" ht="12.75">
      <c r="A1" s="17" t="s">
        <v>160</v>
      </c>
    </row>
    <row r="2" ht="12.75">
      <c r="A2" s="17"/>
    </row>
    <row r="3" spans="2:11" ht="12.75">
      <c r="B3" s="11" t="s">
        <v>14</v>
      </c>
      <c r="C3" s="11" t="s">
        <v>11</v>
      </c>
      <c r="D3" s="11"/>
      <c r="E3" s="11"/>
      <c r="F3" s="11"/>
      <c r="G3" s="11" t="s">
        <v>15</v>
      </c>
      <c r="H3" s="11"/>
      <c r="I3" s="11"/>
      <c r="J3" s="11"/>
      <c r="K3" s="11" t="s">
        <v>16</v>
      </c>
    </row>
    <row r="4" spans="1:11" ht="12.75">
      <c r="A4" s="15" t="s">
        <v>120</v>
      </c>
      <c r="B4" s="11" t="s">
        <v>2</v>
      </c>
      <c r="C4" s="11" t="s">
        <v>12</v>
      </c>
      <c r="D4" s="11"/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1" t="s">
        <v>23</v>
      </c>
    </row>
    <row r="5" spans="1:11" ht="12.75">
      <c r="A5" s="19" t="s">
        <v>121</v>
      </c>
      <c r="B5" s="11" t="s">
        <v>10</v>
      </c>
      <c r="C5" s="11" t="s">
        <v>24</v>
      </c>
      <c r="D5" s="11" t="s">
        <v>0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29</v>
      </c>
      <c r="J5" s="11" t="s">
        <v>7</v>
      </c>
      <c r="K5" s="11" t="s">
        <v>30</v>
      </c>
    </row>
    <row r="6" spans="1:12" ht="12.75">
      <c r="A6" s="15" t="s">
        <v>124</v>
      </c>
      <c r="B6" s="10">
        <f>SUM(C6:K6)</f>
        <v>10153380.409</v>
      </c>
      <c r="C6" s="10">
        <v>1455550</v>
      </c>
      <c r="D6" s="10">
        <v>1976936.98</v>
      </c>
      <c r="E6" s="10">
        <v>37155</v>
      </c>
      <c r="F6" s="10">
        <v>1655466</v>
      </c>
      <c r="G6" s="10">
        <v>1940470</v>
      </c>
      <c r="H6" s="10">
        <v>1231875.055</v>
      </c>
      <c r="I6" s="10">
        <v>1158282</v>
      </c>
      <c r="J6" s="10">
        <v>459329</v>
      </c>
      <c r="K6" s="10">
        <v>238316.374</v>
      </c>
      <c r="L6" s="17"/>
    </row>
    <row r="7" spans="1:11" ht="12.75">
      <c r="A7" s="5" t="s">
        <v>125</v>
      </c>
      <c r="B7" s="10">
        <f aca="true" t="shared" si="0" ref="B7:B37">SUM(C7:K7)</f>
        <v>633576.208</v>
      </c>
      <c r="C7" s="10">
        <v>263736</v>
      </c>
      <c r="D7" s="10">
        <v>13892.9</v>
      </c>
      <c r="E7" s="10">
        <v>11462</v>
      </c>
      <c r="F7" s="10">
        <v>167962</v>
      </c>
      <c r="G7" s="10">
        <v>4717</v>
      </c>
      <c r="H7" s="10">
        <v>11073.203</v>
      </c>
      <c r="I7" s="10">
        <v>112782</v>
      </c>
      <c r="J7" s="10">
        <v>41723</v>
      </c>
      <c r="K7" s="10">
        <v>6228.105</v>
      </c>
    </row>
    <row r="8" spans="1:11" ht="12.75">
      <c r="A8" s="5" t="s">
        <v>126</v>
      </c>
      <c r="B8" s="10">
        <f t="shared" si="0"/>
        <v>8655346.932</v>
      </c>
      <c r="C8" s="10">
        <v>898329</v>
      </c>
      <c r="D8" s="10">
        <v>1963044.08</v>
      </c>
      <c r="E8" s="10">
        <v>25693</v>
      </c>
      <c r="F8" s="10">
        <v>1487504</v>
      </c>
      <c r="G8" s="10">
        <v>1935753</v>
      </c>
      <c r="H8" s="10">
        <v>1220801.852</v>
      </c>
      <c r="I8" s="10">
        <v>1045500</v>
      </c>
      <c r="J8" s="10">
        <v>78722</v>
      </c>
      <c r="K8" s="10">
        <v>0</v>
      </c>
    </row>
    <row r="9" spans="1:11" ht="12.75">
      <c r="A9" s="5" t="s">
        <v>127</v>
      </c>
      <c r="B9" s="10">
        <f t="shared" si="0"/>
        <v>457952</v>
      </c>
      <c r="C9" s="10">
        <v>291693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166259</v>
      </c>
      <c r="K9" s="10">
        <v>0</v>
      </c>
    </row>
    <row r="10" spans="1:11" ht="12.75">
      <c r="A10" s="5" t="s">
        <v>128</v>
      </c>
      <c r="B10" s="10">
        <f t="shared" si="0"/>
        <v>406505.269</v>
      </c>
      <c r="C10" s="10">
        <v>1792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172625</v>
      </c>
      <c r="K10" s="10">
        <v>232088.269</v>
      </c>
    </row>
    <row r="11" spans="1:12" ht="12.75">
      <c r="A11" s="15" t="s">
        <v>129</v>
      </c>
      <c r="B11" s="10">
        <f t="shared" si="0"/>
        <v>6501832.675</v>
      </c>
      <c r="C11" s="10">
        <v>1029253</v>
      </c>
      <c r="D11" s="10">
        <v>911668.69</v>
      </c>
      <c r="E11" s="10">
        <v>84335</v>
      </c>
      <c r="F11" s="10">
        <v>1472910</v>
      </c>
      <c r="G11" s="10">
        <v>1058747</v>
      </c>
      <c r="H11" s="10">
        <v>561294.693</v>
      </c>
      <c r="I11" s="10">
        <v>889101</v>
      </c>
      <c r="J11" s="10">
        <v>443536</v>
      </c>
      <c r="K11" s="10">
        <v>50987.292</v>
      </c>
      <c r="L11" s="17"/>
    </row>
    <row r="12" spans="1:11" ht="12.75">
      <c r="A12" s="5" t="s">
        <v>130</v>
      </c>
      <c r="B12" s="10">
        <f t="shared" si="0"/>
        <v>2177276.303</v>
      </c>
      <c r="C12" s="10">
        <v>783620</v>
      </c>
      <c r="D12" s="10">
        <v>3500</v>
      </c>
      <c r="E12" s="10">
        <v>84147</v>
      </c>
      <c r="F12" s="10">
        <v>0</v>
      </c>
      <c r="G12" s="10">
        <v>435142</v>
      </c>
      <c r="H12" s="10">
        <v>0</v>
      </c>
      <c r="I12" s="10">
        <v>819020</v>
      </c>
      <c r="J12" s="10">
        <v>20130</v>
      </c>
      <c r="K12" s="10">
        <v>31717.303</v>
      </c>
    </row>
    <row r="13" spans="1:11" ht="12.75">
      <c r="A13" s="5" t="s">
        <v>131</v>
      </c>
      <c r="B13" s="10">
        <f t="shared" si="0"/>
        <v>242393</v>
      </c>
      <c r="C13" s="10">
        <v>242393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2.75">
      <c r="A14" s="5" t="s">
        <v>132</v>
      </c>
      <c r="B14" s="10">
        <f t="shared" si="0"/>
        <v>3971290.6859999998</v>
      </c>
      <c r="C14" s="10">
        <v>3240</v>
      </c>
      <c r="D14" s="10">
        <v>872398.5</v>
      </c>
      <c r="E14" s="10">
        <v>0</v>
      </c>
      <c r="F14" s="10">
        <v>1472910</v>
      </c>
      <c r="G14" s="10">
        <v>623605</v>
      </c>
      <c r="H14" s="10">
        <v>561294.693</v>
      </c>
      <c r="I14" s="10">
        <v>0</v>
      </c>
      <c r="J14" s="10">
        <v>420210</v>
      </c>
      <c r="K14" s="10">
        <v>17632.493</v>
      </c>
    </row>
    <row r="15" spans="1:11" ht="12.75">
      <c r="A15" s="5" t="s">
        <v>133</v>
      </c>
      <c r="B15" s="10">
        <f t="shared" si="0"/>
        <v>38453.14</v>
      </c>
      <c r="C15" s="10">
        <v>0</v>
      </c>
      <c r="D15" s="10">
        <v>35336.14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3117</v>
      </c>
      <c r="K15" s="10">
        <v>0</v>
      </c>
    </row>
    <row r="16" spans="1:11" ht="12.75">
      <c r="A16" s="5" t="s">
        <v>134</v>
      </c>
      <c r="B16" s="10">
        <f t="shared" si="0"/>
        <v>72419.546</v>
      </c>
      <c r="C16" s="10">
        <v>0</v>
      </c>
      <c r="D16" s="10">
        <v>434.05</v>
      </c>
      <c r="E16" s="10">
        <v>188</v>
      </c>
      <c r="F16" s="10">
        <v>0</v>
      </c>
      <c r="G16" s="10">
        <v>0</v>
      </c>
      <c r="H16" s="10">
        <v>0</v>
      </c>
      <c r="I16" s="10">
        <v>70081</v>
      </c>
      <c r="J16" s="10">
        <v>79</v>
      </c>
      <c r="K16" s="10">
        <v>1637.496</v>
      </c>
    </row>
    <row r="17" spans="1:11" ht="12.75">
      <c r="A17" s="15" t="s">
        <v>135</v>
      </c>
      <c r="B17" s="10">
        <f t="shared" si="0"/>
        <v>3651547.7339999997</v>
      </c>
      <c r="C17" s="10">
        <v>426297</v>
      </c>
      <c r="D17" s="10">
        <v>1065268.29</v>
      </c>
      <c r="E17" s="10">
        <v>-47180</v>
      </c>
      <c r="F17" s="10">
        <v>182556</v>
      </c>
      <c r="G17" s="10">
        <v>881723</v>
      </c>
      <c r="H17" s="10">
        <v>670580.362</v>
      </c>
      <c r="I17" s="10">
        <v>269181</v>
      </c>
      <c r="J17" s="10">
        <v>15793</v>
      </c>
      <c r="K17" s="10">
        <v>187329.082</v>
      </c>
    </row>
    <row r="18" spans="1:11" ht="12.75">
      <c r="A18" s="15" t="s">
        <v>136</v>
      </c>
      <c r="B18" s="10">
        <f t="shared" si="0"/>
        <v>248221.709</v>
      </c>
      <c r="C18" s="10">
        <v>-1128</v>
      </c>
      <c r="D18" s="10">
        <v>169458.96</v>
      </c>
      <c r="E18" s="10">
        <v>-2567</v>
      </c>
      <c r="F18" s="10">
        <v>0</v>
      </c>
      <c r="G18" s="10">
        <v>70100</v>
      </c>
      <c r="H18" s="10">
        <v>0</v>
      </c>
      <c r="I18" s="10">
        <v>0</v>
      </c>
      <c r="J18" s="10">
        <v>13162</v>
      </c>
      <c r="K18" s="10">
        <v>-804.251</v>
      </c>
    </row>
    <row r="19" spans="1:11" ht="12.75">
      <c r="A19" s="15" t="s">
        <v>137</v>
      </c>
      <c r="B19" s="10">
        <f t="shared" si="0"/>
        <v>5220467.342</v>
      </c>
      <c r="C19" s="10">
        <v>603066</v>
      </c>
      <c r="D19" s="10">
        <v>49454.6</v>
      </c>
      <c r="E19" s="10">
        <v>2099809</v>
      </c>
      <c r="F19" s="10">
        <v>14247</v>
      </c>
      <c r="G19" s="10">
        <v>67028</v>
      </c>
      <c r="H19" s="10">
        <v>103353.746</v>
      </c>
      <c r="I19" s="10">
        <v>0</v>
      </c>
      <c r="J19" s="10">
        <v>429883</v>
      </c>
      <c r="K19" s="10">
        <v>1853625.9960000003</v>
      </c>
    </row>
    <row r="20" spans="1:11" ht="12.75">
      <c r="A20" s="15" t="s">
        <v>138</v>
      </c>
      <c r="B20" s="10">
        <f t="shared" si="0"/>
        <v>974525.441</v>
      </c>
      <c r="C20" s="10">
        <v>22025</v>
      </c>
      <c r="D20" s="10">
        <v>8863.3</v>
      </c>
      <c r="E20" s="10">
        <v>0</v>
      </c>
      <c r="F20" s="10">
        <v>0</v>
      </c>
      <c r="G20" s="10">
        <v>0</v>
      </c>
      <c r="H20" s="10">
        <v>11994.134</v>
      </c>
      <c r="I20" s="10">
        <v>0</v>
      </c>
      <c r="J20" s="10">
        <v>17588</v>
      </c>
      <c r="K20" s="10">
        <v>914055.007</v>
      </c>
    </row>
    <row r="21" spans="1:11" ht="12.75">
      <c r="A21" s="15" t="s">
        <v>139</v>
      </c>
      <c r="B21" s="10">
        <f t="shared" si="0"/>
        <v>8311857.204</v>
      </c>
      <c r="C21" s="10">
        <v>7308331</v>
      </c>
      <c r="D21" s="10">
        <v>24894.2</v>
      </c>
      <c r="E21" s="10">
        <v>-12388</v>
      </c>
      <c r="F21" s="10">
        <v>-10203</v>
      </c>
      <c r="G21" s="10">
        <v>-394</v>
      </c>
      <c r="H21" s="10">
        <v>21337.983</v>
      </c>
      <c r="I21" s="10">
        <v>0</v>
      </c>
      <c r="J21" s="10">
        <v>955948</v>
      </c>
      <c r="K21" s="10">
        <v>24331.021</v>
      </c>
    </row>
    <row r="22" spans="1:11" ht="12.75">
      <c r="A22" s="15" t="s">
        <v>140</v>
      </c>
      <c r="B22" s="10">
        <f t="shared" si="0"/>
        <v>866558.438</v>
      </c>
      <c r="C22" s="10">
        <v>0</v>
      </c>
      <c r="D22" s="10">
        <v>47949.55</v>
      </c>
      <c r="E22" s="10">
        <v>306308</v>
      </c>
      <c r="F22" s="10">
        <v>143312</v>
      </c>
      <c r="G22" s="10">
        <v>54684</v>
      </c>
      <c r="H22" s="10">
        <v>2556.168</v>
      </c>
      <c r="I22" s="10">
        <v>273747</v>
      </c>
      <c r="J22" s="10">
        <v>35232</v>
      </c>
      <c r="K22" s="10">
        <v>2769.72</v>
      </c>
    </row>
    <row r="23" spans="1:11" ht="12.75">
      <c r="A23" s="15" t="s">
        <v>141</v>
      </c>
      <c r="B23" s="10">
        <f t="shared" si="0"/>
        <v>17324126.986</v>
      </c>
      <c r="C23" s="10">
        <v>8314541</v>
      </c>
      <c r="D23" s="10">
        <v>1348162.3</v>
      </c>
      <c r="E23" s="10">
        <v>2343982</v>
      </c>
      <c r="F23" s="10">
        <v>329912</v>
      </c>
      <c r="G23" s="10">
        <v>1073141</v>
      </c>
      <c r="H23" s="10">
        <v>785834.125</v>
      </c>
      <c r="I23" s="10">
        <v>542928</v>
      </c>
      <c r="J23" s="10">
        <v>1432430</v>
      </c>
      <c r="K23" s="10">
        <v>1153196.5610000002</v>
      </c>
    </row>
    <row r="24" spans="1:12" ht="12.75">
      <c r="A24" s="15" t="s">
        <v>142</v>
      </c>
      <c r="B24" s="10">
        <f t="shared" si="0"/>
        <v>4481865.8719999995</v>
      </c>
      <c r="C24" s="10">
        <v>257447.373</v>
      </c>
      <c r="D24" s="10">
        <v>381374.07899999997</v>
      </c>
      <c r="E24" s="10">
        <v>1959810</v>
      </c>
      <c r="F24" s="10">
        <v>48523</v>
      </c>
      <c r="G24" s="10">
        <v>277758</v>
      </c>
      <c r="H24" s="10">
        <v>219444.053</v>
      </c>
      <c r="I24" s="10">
        <v>281114</v>
      </c>
      <c r="J24" s="10">
        <v>251714</v>
      </c>
      <c r="K24" s="10">
        <v>804681.367</v>
      </c>
      <c r="L24" s="17"/>
    </row>
    <row r="25" spans="1:11" ht="12.75">
      <c r="A25" s="5" t="s">
        <v>143</v>
      </c>
      <c r="B25" s="10">
        <f t="shared" si="0"/>
        <v>2106581.61</v>
      </c>
      <c r="C25" s="10">
        <v>257447.373</v>
      </c>
      <c r="D25" s="10">
        <v>257806.379</v>
      </c>
      <c r="E25" s="10">
        <v>498175</v>
      </c>
      <c r="F25" s="10">
        <v>48523</v>
      </c>
      <c r="G25" s="10">
        <v>195525</v>
      </c>
      <c r="H25" s="10">
        <v>111493.614</v>
      </c>
      <c r="I25" s="10">
        <v>158512</v>
      </c>
      <c r="J25" s="10">
        <v>158718</v>
      </c>
      <c r="K25" s="10">
        <v>420381.24399999995</v>
      </c>
    </row>
    <row r="26" spans="1:11" ht="12.75">
      <c r="A26" s="5" t="s">
        <v>144</v>
      </c>
      <c r="B26" s="10">
        <f t="shared" si="0"/>
        <v>2375284.262</v>
      </c>
      <c r="C26" s="10">
        <v>0</v>
      </c>
      <c r="D26" s="10">
        <v>123567.7</v>
      </c>
      <c r="E26" s="10">
        <v>1461635</v>
      </c>
      <c r="F26" s="10">
        <v>0</v>
      </c>
      <c r="G26" s="10">
        <v>82233</v>
      </c>
      <c r="H26" s="10">
        <v>107950.439</v>
      </c>
      <c r="I26" s="10">
        <v>122602</v>
      </c>
      <c r="J26" s="10">
        <v>92996</v>
      </c>
      <c r="K26" s="10">
        <v>384300.123</v>
      </c>
    </row>
    <row r="27" spans="1:11" ht="12.75">
      <c r="A27" s="15" t="s">
        <v>145</v>
      </c>
      <c r="B27" s="10">
        <f t="shared" si="0"/>
        <v>273320.377</v>
      </c>
      <c r="C27" s="10">
        <v>0</v>
      </c>
      <c r="D27" s="10">
        <v>37973.2</v>
      </c>
      <c r="E27" s="10">
        <v>111628</v>
      </c>
      <c r="F27" s="10">
        <v>2179</v>
      </c>
      <c r="G27" s="10">
        <v>7058</v>
      </c>
      <c r="H27" s="10">
        <v>37899.721</v>
      </c>
      <c r="I27" s="10">
        <v>7836</v>
      </c>
      <c r="J27" s="10">
        <v>5468</v>
      </c>
      <c r="K27" s="10">
        <v>63278.45599999999</v>
      </c>
    </row>
    <row r="28" spans="1:11" ht="12.75">
      <c r="A28" s="15" t="s">
        <v>146</v>
      </c>
      <c r="B28" s="10">
        <f t="shared" si="0"/>
        <v>446736</v>
      </c>
      <c r="C28" s="10">
        <v>236740</v>
      </c>
      <c r="D28" s="10">
        <v>0</v>
      </c>
      <c r="E28" s="10">
        <v>0</v>
      </c>
      <c r="F28" s="10">
        <v>33118</v>
      </c>
      <c r="G28" s="10">
        <v>0</v>
      </c>
      <c r="H28" s="10">
        <v>0</v>
      </c>
      <c r="I28" s="10">
        <v>176878</v>
      </c>
      <c r="J28" s="10">
        <v>0</v>
      </c>
      <c r="K28" s="10">
        <v>0</v>
      </c>
    </row>
    <row r="29" spans="1:11" ht="12.75">
      <c r="A29" s="15" t="s">
        <v>147</v>
      </c>
      <c r="B29" s="10">
        <f t="shared" si="0"/>
        <v>1178021.132</v>
      </c>
      <c r="C29" s="10">
        <v>75802</v>
      </c>
      <c r="D29" s="10">
        <v>246429</v>
      </c>
      <c r="E29" s="10">
        <v>87346</v>
      </c>
      <c r="F29" s="10">
        <v>33909</v>
      </c>
      <c r="G29" s="10">
        <v>165000</v>
      </c>
      <c r="H29" s="10">
        <v>150136.234</v>
      </c>
      <c r="I29" s="10">
        <v>384387</v>
      </c>
      <c r="J29" s="10">
        <v>0</v>
      </c>
      <c r="K29" s="10">
        <v>35011.898</v>
      </c>
    </row>
    <row r="30" spans="1:11" ht="12.75">
      <c r="A30" s="15" t="s">
        <v>148</v>
      </c>
      <c r="B30" s="10">
        <f t="shared" si="0"/>
        <v>78176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78176</v>
      </c>
      <c r="J30" s="10">
        <v>0</v>
      </c>
      <c r="K30" s="10">
        <v>0</v>
      </c>
    </row>
    <row r="31" spans="1:11" ht="12.75">
      <c r="A31" s="15" t="s">
        <v>149</v>
      </c>
      <c r="B31" s="10">
        <f t="shared" si="0"/>
        <v>10866007.605</v>
      </c>
      <c r="C31" s="10">
        <v>7744551.627</v>
      </c>
      <c r="D31" s="10">
        <v>682386.0210000001</v>
      </c>
      <c r="E31" s="10">
        <v>185198</v>
      </c>
      <c r="F31" s="10">
        <v>212183</v>
      </c>
      <c r="G31" s="10">
        <v>623325</v>
      </c>
      <c r="H31" s="10">
        <v>378354.11699999997</v>
      </c>
      <c r="I31" s="10">
        <v>-385463</v>
      </c>
      <c r="J31" s="10">
        <v>1175248</v>
      </c>
      <c r="K31" s="10">
        <v>250224.84</v>
      </c>
    </row>
    <row r="32" spans="1:12" ht="12.75">
      <c r="A32" s="15" t="s">
        <v>150</v>
      </c>
      <c r="B32" s="10">
        <f t="shared" si="0"/>
        <v>1827453.896</v>
      </c>
      <c r="C32" s="10">
        <v>1368892</v>
      </c>
      <c r="D32" s="10">
        <v>0</v>
      </c>
      <c r="E32" s="10">
        <v>41440</v>
      </c>
      <c r="F32" s="10">
        <v>20122</v>
      </c>
      <c r="G32" s="10">
        <v>112199</v>
      </c>
      <c r="H32" s="10">
        <v>74569.552</v>
      </c>
      <c r="I32" s="10">
        <v>0</v>
      </c>
      <c r="J32" s="10">
        <v>161767</v>
      </c>
      <c r="K32" s="10">
        <v>48464.344</v>
      </c>
      <c r="L32" s="17"/>
    </row>
    <row r="33" spans="1:11" ht="12.75">
      <c r="A33" s="5" t="s">
        <v>151</v>
      </c>
      <c r="B33" s="10">
        <f t="shared" si="0"/>
        <v>1790261.591</v>
      </c>
      <c r="C33" s="10">
        <v>1368892</v>
      </c>
      <c r="D33" s="10">
        <v>0</v>
      </c>
      <c r="E33" s="10">
        <v>34876</v>
      </c>
      <c r="F33" s="10">
        <v>0</v>
      </c>
      <c r="G33" s="10">
        <v>112199</v>
      </c>
      <c r="H33" s="10">
        <v>66999.658</v>
      </c>
      <c r="I33" s="10">
        <v>0</v>
      </c>
      <c r="J33" s="10">
        <v>161767</v>
      </c>
      <c r="K33" s="10">
        <v>45527.933</v>
      </c>
    </row>
    <row r="34" spans="1:11" ht="12.75">
      <c r="A34" s="5" t="s">
        <v>152</v>
      </c>
      <c r="B34" s="10">
        <f t="shared" si="0"/>
        <v>37192.305</v>
      </c>
      <c r="C34" s="10">
        <v>0</v>
      </c>
      <c r="D34" s="10">
        <v>0</v>
      </c>
      <c r="E34" s="10">
        <v>6564</v>
      </c>
      <c r="F34" s="10">
        <v>20122</v>
      </c>
      <c r="G34" s="10">
        <v>0</v>
      </c>
      <c r="H34" s="10">
        <v>7569.894</v>
      </c>
      <c r="I34" s="10">
        <v>0</v>
      </c>
      <c r="J34" s="10">
        <v>0</v>
      </c>
      <c r="K34" s="10">
        <v>2936.411</v>
      </c>
    </row>
    <row r="35" spans="1:11" ht="12.75">
      <c r="A35" s="15" t="s">
        <v>153</v>
      </c>
      <c r="B35" s="10">
        <f t="shared" si="0"/>
        <v>9038553.708999999</v>
      </c>
      <c r="C35" s="10">
        <v>6375659.627</v>
      </c>
      <c r="D35" s="10">
        <v>682386.0210000001</v>
      </c>
      <c r="E35" s="10">
        <v>143758</v>
      </c>
      <c r="F35" s="10">
        <v>192061</v>
      </c>
      <c r="G35" s="10">
        <v>511126</v>
      </c>
      <c r="H35" s="10">
        <v>303784.56499999994</v>
      </c>
      <c r="I35" s="10">
        <v>-385463</v>
      </c>
      <c r="J35" s="10">
        <v>1013481</v>
      </c>
      <c r="K35" s="10">
        <v>201760.49600000022</v>
      </c>
    </row>
    <row r="36" spans="1:11" ht="12.75">
      <c r="A36" s="15" t="s">
        <v>154</v>
      </c>
      <c r="B36" s="10">
        <f t="shared" si="0"/>
        <v>-64115.600000000006</v>
      </c>
      <c r="C36" s="10">
        <v>28261</v>
      </c>
      <c r="D36" s="10">
        <v>-92376.6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</row>
    <row r="37" spans="1:11" ht="12.75">
      <c r="A37" s="15" t="s">
        <v>155</v>
      </c>
      <c r="B37" s="10">
        <f t="shared" si="0"/>
        <v>8974438.109</v>
      </c>
      <c r="C37" s="10">
        <v>6403920.627</v>
      </c>
      <c r="D37" s="10">
        <v>590009.4210000001</v>
      </c>
      <c r="E37" s="10">
        <v>143758</v>
      </c>
      <c r="F37" s="10">
        <v>192061</v>
      </c>
      <c r="G37" s="10">
        <v>511126</v>
      </c>
      <c r="H37" s="10">
        <v>303784.56499999994</v>
      </c>
      <c r="I37" s="10">
        <v>-385463</v>
      </c>
      <c r="J37" s="10">
        <v>1013481</v>
      </c>
      <c r="K37" s="10">
        <v>201760.49600000022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8"/>
  <sheetViews>
    <sheetView showGridLines="0" workbookViewId="0" topLeftCell="A1">
      <selection activeCell="A26" sqref="A26"/>
    </sheetView>
  </sheetViews>
  <sheetFormatPr defaultColWidth="9.140625" defaultRowHeight="12.75"/>
  <cols>
    <col min="1" max="1" width="37.7109375" style="2" customWidth="1"/>
    <col min="2" max="11" width="12.7109375" style="2" customWidth="1"/>
    <col min="12" max="15" width="9.140625" style="2" customWidth="1"/>
  </cols>
  <sheetData>
    <row r="1" ht="12.75">
      <c r="A1" s="17" t="s">
        <v>115</v>
      </c>
    </row>
    <row r="2" ht="12.75">
      <c r="A2" s="17"/>
    </row>
    <row r="3" spans="1:15" ht="12.75">
      <c r="A3" s="10"/>
      <c r="B3" s="11" t="s">
        <v>14</v>
      </c>
      <c r="C3" s="11" t="s">
        <v>11</v>
      </c>
      <c r="D3" s="11"/>
      <c r="E3" s="11"/>
      <c r="F3" s="11"/>
      <c r="G3" s="11" t="s">
        <v>15</v>
      </c>
      <c r="H3" s="11"/>
      <c r="I3" s="11"/>
      <c r="J3" s="11"/>
      <c r="K3" s="11" t="s">
        <v>16</v>
      </c>
      <c r="L3" s="10"/>
      <c r="M3"/>
      <c r="N3"/>
      <c r="O3"/>
    </row>
    <row r="4" spans="1:15" ht="12.75">
      <c r="A4" s="15" t="s">
        <v>105</v>
      </c>
      <c r="B4" s="11" t="s">
        <v>2</v>
      </c>
      <c r="C4" s="11" t="s">
        <v>12</v>
      </c>
      <c r="D4" s="11"/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10"/>
      <c r="M4"/>
      <c r="N4"/>
      <c r="O4"/>
    </row>
    <row r="5" spans="1:15" ht="12.75">
      <c r="A5" s="4" t="s">
        <v>106</v>
      </c>
      <c r="B5" s="11" t="s">
        <v>10</v>
      </c>
      <c r="C5" s="11" t="s">
        <v>24</v>
      </c>
      <c r="D5" s="11" t="s">
        <v>0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29</v>
      </c>
      <c r="J5" s="11" t="s">
        <v>7</v>
      </c>
      <c r="K5" s="11" t="s">
        <v>30</v>
      </c>
      <c r="L5" s="10"/>
      <c r="M5"/>
      <c r="N5"/>
      <c r="O5"/>
    </row>
    <row r="6" spans="1:15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0"/>
      <c r="M6"/>
      <c r="N6"/>
      <c r="O6"/>
    </row>
    <row r="7" spans="1:11" ht="12.75">
      <c r="A7" s="3" t="s">
        <v>83</v>
      </c>
      <c r="B7" s="5">
        <f>SUM(C7:K7)</f>
        <v>673317.182</v>
      </c>
      <c r="C7" s="5">
        <v>0</v>
      </c>
      <c r="D7" s="5">
        <v>0</v>
      </c>
      <c r="E7" s="5">
        <v>30</v>
      </c>
      <c r="F7" s="5">
        <v>15</v>
      </c>
      <c r="G7" s="5">
        <v>0</v>
      </c>
      <c r="H7" s="5">
        <v>0</v>
      </c>
      <c r="I7" s="5">
        <v>673023</v>
      </c>
      <c r="J7" s="5">
        <v>3</v>
      </c>
      <c r="K7" s="5">
        <v>246.182</v>
      </c>
    </row>
    <row r="8" spans="1:11" ht="12.75">
      <c r="A8" s="3" t="s">
        <v>84</v>
      </c>
      <c r="B8" s="5">
        <f aca="true" t="shared" si="0" ref="B8:B27">SUM(C8:K8)</f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2.75">
      <c r="A9" s="3" t="s">
        <v>85</v>
      </c>
      <c r="B9" s="5">
        <f t="shared" si="0"/>
        <v>32830128.629</v>
      </c>
      <c r="C9" s="5">
        <v>3519848</v>
      </c>
      <c r="D9" s="5">
        <v>2271735.9</v>
      </c>
      <c r="E9" s="5">
        <v>19318738.3</v>
      </c>
      <c r="F9" s="5">
        <v>2908466</v>
      </c>
      <c r="G9" s="5">
        <v>312947</v>
      </c>
      <c r="H9" s="5">
        <v>203808.906</v>
      </c>
      <c r="I9" s="5">
        <v>1947502</v>
      </c>
      <c r="J9" s="5">
        <v>733955</v>
      </c>
      <c r="K9" s="5">
        <v>1613127.523</v>
      </c>
    </row>
    <row r="10" spans="1:11" ht="12.75">
      <c r="A10" s="2" t="s">
        <v>86</v>
      </c>
      <c r="B10" s="5">
        <f t="shared" si="0"/>
        <v>2360</v>
      </c>
      <c r="C10" s="5">
        <v>0</v>
      </c>
      <c r="D10" s="5">
        <v>0</v>
      </c>
      <c r="E10" s="5">
        <v>0</v>
      </c>
      <c r="F10" s="5">
        <v>0</v>
      </c>
      <c r="G10" s="5">
        <v>2360</v>
      </c>
      <c r="H10" s="5">
        <v>0</v>
      </c>
      <c r="I10" s="5">
        <v>0</v>
      </c>
      <c r="J10" s="5">
        <v>0</v>
      </c>
      <c r="K10" s="5">
        <v>0</v>
      </c>
    </row>
    <row r="11" spans="1:11" ht="12.75">
      <c r="A11" s="2" t="s">
        <v>87</v>
      </c>
      <c r="B11" s="5">
        <f t="shared" si="0"/>
        <v>32827768.629</v>
      </c>
      <c r="C11" s="5">
        <v>3519848</v>
      </c>
      <c r="D11" s="5">
        <v>2271735.9</v>
      </c>
      <c r="E11" s="5">
        <v>19318738.3</v>
      </c>
      <c r="F11" s="5">
        <v>2908466</v>
      </c>
      <c r="G11" s="5">
        <v>310587</v>
      </c>
      <c r="H11" s="5">
        <v>203808.906</v>
      </c>
      <c r="I11" s="5">
        <v>1947502</v>
      </c>
      <c r="J11" s="5">
        <v>733955</v>
      </c>
      <c r="K11" s="5">
        <v>1613127.523</v>
      </c>
    </row>
    <row r="12" spans="1:11" ht="12.75">
      <c r="A12" s="3" t="s">
        <v>88</v>
      </c>
      <c r="B12" s="5">
        <f t="shared" si="0"/>
        <v>119979789.798</v>
      </c>
      <c r="C12" s="5">
        <v>25946239</v>
      </c>
      <c r="D12" s="5">
        <v>30032892.3</v>
      </c>
      <c r="E12" s="5">
        <v>125139</v>
      </c>
      <c r="F12" s="5">
        <v>15693922</v>
      </c>
      <c r="G12" s="5">
        <v>17081790</v>
      </c>
      <c r="H12" s="5">
        <v>14275013.800999999</v>
      </c>
      <c r="I12" s="5">
        <v>10386741</v>
      </c>
      <c r="J12" s="5">
        <v>2323458</v>
      </c>
      <c r="K12" s="5">
        <v>4114594.697</v>
      </c>
    </row>
    <row r="13" spans="1:11" ht="12.75">
      <c r="A13" s="2" t="s">
        <v>89</v>
      </c>
      <c r="B13" s="5">
        <f t="shared" si="0"/>
        <v>82468232.233</v>
      </c>
      <c r="C13" s="5">
        <v>25946239</v>
      </c>
      <c r="D13" s="5">
        <v>4164649.8</v>
      </c>
      <c r="E13" s="5">
        <v>125139</v>
      </c>
      <c r="F13" s="5">
        <v>15661869</v>
      </c>
      <c r="G13" s="5">
        <v>17031471</v>
      </c>
      <c r="H13" s="5">
        <v>2941190.736</v>
      </c>
      <c r="I13" s="5">
        <v>10159621</v>
      </c>
      <c r="J13" s="5">
        <v>2323458</v>
      </c>
      <c r="K13" s="5">
        <v>4114594.697</v>
      </c>
    </row>
    <row r="14" spans="1:11" ht="12.75">
      <c r="A14" s="2" t="s">
        <v>90</v>
      </c>
      <c r="B14" s="5">
        <f t="shared" si="0"/>
        <v>37165032.581</v>
      </c>
      <c r="C14" s="5">
        <v>0</v>
      </c>
      <c r="D14" s="5">
        <v>25837679.4</v>
      </c>
      <c r="E14" s="5">
        <v>0</v>
      </c>
      <c r="F14" s="5">
        <v>0</v>
      </c>
      <c r="G14" s="5">
        <v>0</v>
      </c>
      <c r="H14" s="5">
        <v>11327353.181</v>
      </c>
      <c r="I14" s="5">
        <v>0</v>
      </c>
      <c r="J14" s="5">
        <v>0</v>
      </c>
      <c r="K14" s="5">
        <v>0</v>
      </c>
    </row>
    <row r="15" spans="1:11" ht="12.75">
      <c r="A15" s="2" t="s">
        <v>91</v>
      </c>
      <c r="B15" s="5">
        <f t="shared" si="0"/>
        <v>346524.984</v>
      </c>
      <c r="C15" s="5">
        <v>0</v>
      </c>
      <c r="D15" s="5">
        <v>30563.1</v>
      </c>
      <c r="E15" s="5">
        <v>0</v>
      </c>
      <c r="F15" s="5">
        <v>32053</v>
      </c>
      <c r="G15" s="5">
        <v>50319</v>
      </c>
      <c r="H15" s="5">
        <v>6469.884</v>
      </c>
      <c r="I15" s="5">
        <v>227120</v>
      </c>
      <c r="J15" s="5">
        <v>0</v>
      </c>
      <c r="K15" s="5">
        <v>0</v>
      </c>
    </row>
    <row r="16" spans="1:11" ht="12.75">
      <c r="A16" s="3" t="s">
        <v>92</v>
      </c>
      <c r="B16" s="5">
        <f t="shared" si="0"/>
        <v>9760256</v>
      </c>
      <c r="C16" s="5">
        <v>4681814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5078442</v>
      </c>
      <c r="K16" s="5">
        <v>0</v>
      </c>
    </row>
    <row r="17" spans="1:11" ht="12.75">
      <c r="A17" s="3" t="s">
        <v>93</v>
      </c>
      <c r="B17" s="5">
        <f t="shared" si="0"/>
        <v>59403246.265</v>
      </c>
      <c r="C17" s="5">
        <v>54141405</v>
      </c>
      <c r="D17" s="5">
        <v>120650</v>
      </c>
      <c r="E17" s="5">
        <v>39306</v>
      </c>
      <c r="F17" s="5">
        <v>0</v>
      </c>
      <c r="G17" s="5">
        <v>171232</v>
      </c>
      <c r="H17" s="5">
        <v>0</v>
      </c>
      <c r="I17" s="5">
        <v>1324478</v>
      </c>
      <c r="J17" s="5">
        <v>3572053</v>
      </c>
      <c r="K17" s="5">
        <v>34122.265</v>
      </c>
    </row>
    <row r="18" spans="1:11" ht="12.75">
      <c r="A18" s="3" t="s">
        <v>94</v>
      </c>
      <c r="B18" s="5">
        <f t="shared" si="0"/>
        <v>89700.836</v>
      </c>
      <c r="C18" s="5">
        <v>40821</v>
      </c>
      <c r="D18" s="5">
        <v>0</v>
      </c>
      <c r="E18" s="5">
        <v>33533</v>
      </c>
      <c r="F18" s="5">
        <v>0</v>
      </c>
      <c r="G18" s="5">
        <v>552</v>
      </c>
      <c r="H18" s="5">
        <v>846</v>
      </c>
      <c r="I18" s="5">
        <v>0</v>
      </c>
      <c r="J18" s="5">
        <v>0</v>
      </c>
      <c r="K18" s="5">
        <v>13948.836</v>
      </c>
    </row>
    <row r="19" spans="1:11" ht="12.75">
      <c r="A19" s="3" t="s">
        <v>95</v>
      </c>
      <c r="B19" s="5">
        <f t="shared" si="0"/>
        <v>796538.594</v>
      </c>
      <c r="C19" s="5">
        <v>0</v>
      </c>
      <c r="D19" s="5">
        <v>794177</v>
      </c>
      <c r="E19" s="5">
        <v>0</v>
      </c>
      <c r="F19" s="5">
        <v>0</v>
      </c>
      <c r="G19" s="5">
        <v>0</v>
      </c>
      <c r="H19" s="5">
        <v>502</v>
      </c>
      <c r="I19" s="5">
        <v>0</v>
      </c>
      <c r="J19" s="5">
        <v>0</v>
      </c>
      <c r="K19" s="5">
        <v>1859.594</v>
      </c>
    </row>
    <row r="20" spans="1:11" ht="12.75">
      <c r="A20" s="3" t="s">
        <v>96</v>
      </c>
      <c r="B20" s="5">
        <f t="shared" si="0"/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2.75">
      <c r="A21" s="3" t="s">
        <v>97</v>
      </c>
      <c r="B21" s="5">
        <f t="shared" si="0"/>
        <v>2894491.657</v>
      </c>
      <c r="C21" s="5">
        <v>979210</v>
      </c>
      <c r="D21" s="5">
        <v>316931.3</v>
      </c>
      <c r="E21" s="5">
        <v>581474</v>
      </c>
      <c r="F21" s="5">
        <v>37491</v>
      </c>
      <c r="G21" s="5">
        <v>36816</v>
      </c>
      <c r="H21" s="5">
        <v>293230.49</v>
      </c>
      <c r="I21" s="5">
        <v>89659</v>
      </c>
      <c r="J21" s="5">
        <v>65743</v>
      </c>
      <c r="K21" s="5">
        <v>493936.867</v>
      </c>
    </row>
    <row r="22" spans="1:11" ht="12.75">
      <c r="A22" s="2" t="s">
        <v>98</v>
      </c>
      <c r="B22" s="5">
        <f t="shared" si="0"/>
        <v>2118305.852</v>
      </c>
      <c r="C22" s="5">
        <v>978188</v>
      </c>
      <c r="D22" s="5">
        <v>237712.3</v>
      </c>
      <c r="E22" s="5">
        <v>212091</v>
      </c>
      <c r="F22" s="5">
        <v>36940</v>
      </c>
      <c r="G22" s="5">
        <v>0</v>
      </c>
      <c r="H22" s="5">
        <v>223685</v>
      </c>
      <c r="I22" s="5">
        <v>77048</v>
      </c>
      <c r="J22" s="5">
        <v>62141</v>
      </c>
      <c r="K22" s="5">
        <v>290500.552</v>
      </c>
    </row>
    <row r="23" spans="1:11" ht="12.75">
      <c r="A23" s="2" t="s">
        <v>99</v>
      </c>
      <c r="B23" s="5">
        <f t="shared" si="0"/>
        <v>776185.8049999999</v>
      </c>
      <c r="C23" s="5">
        <v>1022</v>
      </c>
      <c r="D23" s="5">
        <v>79219</v>
      </c>
      <c r="E23" s="5">
        <v>369383</v>
      </c>
      <c r="F23" s="5">
        <v>551</v>
      </c>
      <c r="G23" s="5">
        <v>36816</v>
      </c>
      <c r="H23" s="5">
        <v>69545.49</v>
      </c>
      <c r="I23" s="5">
        <v>12611</v>
      </c>
      <c r="J23" s="5">
        <v>3602</v>
      </c>
      <c r="K23" s="5">
        <v>203436.315</v>
      </c>
    </row>
    <row r="24" spans="1:11" ht="12.75">
      <c r="A24" s="3" t="s">
        <v>100</v>
      </c>
      <c r="B24" s="5">
        <f t="shared" si="0"/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2.75">
      <c r="A25" s="3" t="s">
        <v>101</v>
      </c>
      <c r="B25" s="5">
        <f t="shared" si="0"/>
        <v>1060638.92</v>
      </c>
      <c r="C25" s="5">
        <v>339364</v>
      </c>
      <c r="D25" s="5">
        <v>156702.6</v>
      </c>
      <c r="E25" s="5">
        <v>31700.3</v>
      </c>
      <c r="F25" s="5">
        <v>16223</v>
      </c>
      <c r="G25" s="5">
        <v>178298</v>
      </c>
      <c r="H25" s="5">
        <v>123378.493</v>
      </c>
      <c r="I25" s="5">
        <v>87320</v>
      </c>
      <c r="J25" s="5">
        <v>79900</v>
      </c>
      <c r="K25" s="5">
        <v>47752.527</v>
      </c>
    </row>
    <row r="26" spans="1:11" ht="12.75">
      <c r="A26" s="3" t="s">
        <v>118</v>
      </c>
      <c r="B26" s="5">
        <f t="shared" si="0"/>
        <v>638758.96</v>
      </c>
      <c r="C26" s="5">
        <v>0</v>
      </c>
      <c r="D26" s="5">
        <v>9094.96</v>
      </c>
      <c r="E26" s="5">
        <v>221088</v>
      </c>
      <c r="F26" s="5">
        <v>0</v>
      </c>
      <c r="G26" s="5">
        <v>0</v>
      </c>
      <c r="H26" s="5">
        <v>0</v>
      </c>
      <c r="I26" s="5">
        <v>0</v>
      </c>
      <c r="J26" s="5">
        <v>408576</v>
      </c>
      <c r="K26" s="5">
        <v>0</v>
      </c>
    </row>
    <row r="27" spans="1:11" ht="12.75">
      <c r="A27" s="3" t="s">
        <v>102</v>
      </c>
      <c r="B27" s="5">
        <f t="shared" si="0"/>
        <v>228126866.841</v>
      </c>
      <c r="C27" s="5">
        <v>89648701</v>
      </c>
      <c r="D27" s="5">
        <v>33702184.06</v>
      </c>
      <c r="E27" s="5">
        <v>20351008.6</v>
      </c>
      <c r="F27" s="5">
        <v>18656117</v>
      </c>
      <c r="G27" s="5">
        <v>17781635</v>
      </c>
      <c r="H27" s="5">
        <v>14896779.69</v>
      </c>
      <c r="I27" s="5">
        <v>14508723</v>
      </c>
      <c r="J27" s="5">
        <v>12262130</v>
      </c>
      <c r="K27" s="5">
        <v>6319588.490999999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85" r:id="rId1"/>
  <headerFooter alignWithMargins="0">
    <oddHeader>&amp;LFME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9.140625" defaultRowHeight="12.75"/>
  <cols>
    <col min="1" max="1" width="38.140625" style="2" bestFit="1" customWidth="1"/>
    <col min="2" max="11" width="12.7109375" style="2" customWidth="1"/>
    <col min="12" max="17" width="9.140625" style="2" customWidth="1"/>
  </cols>
  <sheetData>
    <row r="1" ht="12.75">
      <c r="A1" s="17" t="s">
        <v>115</v>
      </c>
    </row>
    <row r="2" ht="12.75">
      <c r="A2" s="17"/>
    </row>
    <row r="3" spans="1:17" ht="12.75">
      <c r="A3" s="10"/>
      <c r="B3" s="11" t="s">
        <v>14</v>
      </c>
      <c r="C3" s="11" t="s">
        <v>11</v>
      </c>
      <c r="D3" s="11"/>
      <c r="E3" s="11"/>
      <c r="F3" s="11"/>
      <c r="G3" s="11" t="s">
        <v>15</v>
      </c>
      <c r="H3" s="11"/>
      <c r="I3" s="11"/>
      <c r="J3" s="11"/>
      <c r="K3" s="11" t="s">
        <v>16</v>
      </c>
      <c r="L3" s="10"/>
      <c r="M3"/>
      <c r="N3"/>
      <c r="O3"/>
      <c r="P3"/>
      <c r="Q3"/>
    </row>
    <row r="4" spans="1:17" ht="12.75">
      <c r="A4" s="21" t="s">
        <v>163</v>
      </c>
      <c r="B4" s="11" t="s">
        <v>2</v>
      </c>
      <c r="C4" s="11" t="s">
        <v>12</v>
      </c>
      <c r="D4" s="11"/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10"/>
      <c r="M4"/>
      <c r="N4"/>
      <c r="O4"/>
      <c r="P4"/>
      <c r="Q4"/>
    </row>
    <row r="5" spans="1:17" ht="12.75">
      <c r="A5" s="22" t="s">
        <v>106</v>
      </c>
      <c r="B5" s="11" t="s">
        <v>10</v>
      </c>
      <c r="C5" s="11" t="s">
        <v>24</v>
      </c>
      <c r="D5" s="11" t="s">
        <v>0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29</v>
      </c>
      <c r="J5" s="11" t="s">
        <v>7</v>
      </c>
      <c r="K5" s="11" t="s">
        <v>30</v>
      </c>
      <c r="L5" s="10"/>
      <c r="M5"/>
      <c r="N5"/>
      <c r="O5"/>
      <c r="P5"/>
      <c r="Q5"/>
    </row>
    <row r="6" spans="1:17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0"/>
      <c r="M6"/>
      <c r="N6"/>
      <c r="O6"/>
      <c r="P6"/>
      <c r="Q6"/>
    </row>
    <row r="7" spans="1:11" ht="12.75">
      <c r="A7" s="3" t="s">
        <v>164</v>
      </c>
      <c r="B7" s="5">
        <f>SUM(C7:K7)</f>
        <v>29769822.605</v>
      </c>
      <c r="C7" s="5">
        <v>21568895</v>
      </c>
      <c r="D7" s="5">
        <v>2166092</v>
      </c>
      <c r="E7" s="5">
        <v>0</v>
      </c>
      <c r="F7" s="5">
        <v>0</v>
      </c>
      <c r="G7" s="5">
        <v>2143178</v>
      </c>
      <c r="H7" s="5">
        <v>1304980.801</v>
      </c>
      <c r="I7" s="5">
        <v>0</v>
      </c>
      <c r="J7" s="5">
        <v>2571764</v>
      </c>
      <c r="K7" s="5">
        <v>14912.804</v>
      </c>
    </row>
    <row r="8" spans="1:11" ht="12.75">
      <c r="A8" s="2" t="s">
        <v>165</v>
      </c>
      <c r="B8" s="5">
        <f aca="true" t="shared" si="0" ref="B8:B32">SUM(C8:K8)</f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2.75">
      <c r="A9" s="2" t="s">
        <v>166</v>
      </c>
      <c r="B9" s="5">
        <f t="shared" si="0"/>
        <v>29769822.605</v>
      </c>
      <c r="C9" s="5">
        <v>21568895</v>
      </c>
      <c r="D9" s="5">
        <v>2166092</v>
      </c>
      <c r="E9" s="5">
        <v>0</v>
      </c>
      <c r="F9" s="5">
        <v>0</v>
      </c>
      <c r="G9" s="5">
        <v>2143178</v>
      </c>
      <c r="H9" s="5">
        <v>1304980.801</v>
      </c>
      <c r="I9" s="5">
        <v>0</v>
      </c>
      <c r="J9" s="5">
        <v>2571764</v>
      </c>
      <c r="K9" s="5">
        <v>14912.804</v>
      </c>
    </row>
    <row r="10" spans="1:11" ht="12.75">
      <c r="A10" s="3" t="s">
        <v>167</v>
      </c>
      <c r="B10" s="5">
        <f t="shared" si="0"/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2.75">
      <c r="A11" s="2" t="s">
        <v>168</v>
      </c>
      <c r="B11" s="5">
        <f t="shared" si="0"/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2.75">
      <c r="A12" s="2" t="s">
        <v>169</v>
      </c>
      <c r="B12" s="5">
        <f t="shared" si="0"/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2.75">
      <c r="A13" s="2" t="s">
        <v>170</v>
      </c>
      <c r="B13" s="5">
        <f t="shared" si="0"/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2.75">
      <c r="A14" s="2" t="s">
        <v>171</v>
      </c>
      <c r="B14" s="5">
        <f t="shared" si="0"/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2.75">
      <c r="A15" s="3" t="s">
        <v>172</v>
      </c>
      <c r="B15" s="5">
        <f t="shared" si="0"/>
        <v>120970012.54800001</v>
      </c>
      <c r="C15" s="5">
        <v>32108471</v>
      </c>
      <c r="D15" s="5">
        <v>282120</v>
      </c>
      <c r="E15" s="5">
        <v>29659012.89</v>
      </c>
      <c r="F15" s="5">
        <v>15240451</v>
      </c>
      <c r="G15" s="5">
        <v>12039314</v>
      </c>
      <c r="H15" s="5">
        <v>11362813.846</v>
      </c>
      <c r="I15" s="5">
        <v>12304777</v>
      </c>
      <c r="J15" s="5">
        <v>7259493</v>
      </c>
      <c r="K15" s="5">
        <v>713559.812</v>
      </c>
    </row>
    <row r="16" spans="1:11" ht="12.75">
      <c r="A16" s="2" t="s">
        <v>173</v>
      </c>
      <c r="B16" s="5">
        <f t="shared" si="0"/>
        <v>44305687.09</v>
      </c>
      <c r="C16" s="5">
        <v>11025531</v>
      </c>
      <c r="D16" s="5">
        <v>0</v>
      </c>
      <c r="E16" s="5">
        <v>1664031.09</v>
      </c>
      <c r="F16" s="5">
        <v>14627613</v>
      </c>
      <c r="G16" s="5">
        <v>6057467</v>
      </c>
      <c r="H16" s="5">
        <v>2374285</v>
      </c>
      <c r="I16" s="5">
        <v>7418524</v>
      </c>
      <c r="J16" s="5">
        <v>1138236</v>
      </c>
      <c r="K16" s="5">
        <v>0</v>
      </c>
    </row>
    <row r="17" spans="1:11" ht="12.75">
      <c r="A17" s="2" t="s">
        <v>174</v>
      </c>
      <c r="B17" s="5">
        <f t="shared" si="0"/>
        <v>75410598.458</v>
      </c>
      <c r="C17" s="5">
        <v>20904656</v>
      </c>
      <c r="D17" s="5">
        <v>282120</v>
      </c>
      <c r="E17" s="5">
        <v>27994981.8</v>
      </c>
      <c r="F17" s="5">
        <v>0</v>
      </c>
      <c r="G17" s="5">
        <v>5885983</v>
      </c>
      <c r="H17" s="5">
        <v>8988528.846</v>
      </c>
      <c r="I17" s="5">
        <v>4886253</v>
      </c>
      <c r="J17" s="5">
        <v>5754516</v>
      </c>
      <c r="K17" s="5">
        <v>713559.812</v>
      </c>
    </row>
    <row r="18" spans="1:11" ht="12.75">
      <c r="A18" s="2" t="s">
        <v>175</v>
      </c>
      <c r="B18" s="5">
        <f t="shared" si="0"/>
        <v>1253727</v>
      </c>
      <c r="C18" s="5">
        <v>178284</v>
      </c>
      <c r="D18" s="5">
        <v>0</v>
      </c>
      <c r="E18" s="5">
        <v>0</v>
      </c>
      <c r="F18" s="5">
        <v>612838</v>
      </c>
      <c r="G18" s="5">
        <v>95864</v>
      </c>
      <c r="H18" s="5">
        <v>0</v>
      </c>
      <c r="I18" s="5">
        <v>0</v>
      </c>
      <c r="J18" s="5">
        <v>366741</v>
      </c>
      <c r="K18" s="5">
        <v>0</v>
      </c>
    </row>
    <row r="19" spans="1:11" ht="12.75">
      <c r="A19" s="3" t="s">
        <v>176</v>
      </c>
      <c r="B19" s="5">
        <f t="shared" si="0"/>
        <v>21899708.277</v>
      </c>
      <c r="C19" s="5">
        <v>472850</v>
      </c>
      <c r="D19" s="5">
        <v>16273364</v>
      </c>
      <c r="E19" s="5">
        <v>201556.4</v>
      </c>
      <c r="F19" s="5">
        <v>49215</v>
      </c>
      <c r="G19" s="5">
        <v>155176</v>
      </c>
      <c r="H19" s="5">
        <v>81311.372</v>
      </c>
      <c r="I19" s="5">
        <v>240363</v>
      </c>
      <c r="J19" s="5">
        <v>292453</v>
      </c>
      <c r="K19" s="5">
        <v>4133419.505</v>
      </c>
    </row>
    <row r="20" spans="1:11" ht="12.75">
      <c r="A20" s="3" t="s">
        <v>177</v>
      </c>
      <c r="B20" s="5">
        <f t="shared" si="0"/>
        <v>1960571.41</v>
      </c>
      <c r="C20" s="5">
        <v>1403797</v>
      </c>
      <c r="D20" s="5">
        <v>210680</v>
      </c>
      <c r="E20" s="5">
        <v>92214.9</v>
      </c>
      <c r="F20" s="5">
        <v>19283</v>
      </c>
      <c r="G20" s="5">
        <v>0</v>
      </c>
      <c r="H20" s="5">
        <v>0</v>
      </c>
      <c r="I20" s="5">
        <v>0</v>
      </c>
      <c r="J20" s="5">
        <v>131271</v>
      </c>
      <c r="K20" s="5">
        <v>103325.51</v>
      </c>
    </row>
    <row r="21" spans="1:11" ht="12.75">
      <c r="A21" s="3" t="s">
        <v>178</v>
      </c>
      <c r="B21" s="5">
        <f t="shared" si="0"/>
        <v>3057082.6829999997</v>
      </c>
      <c r="C21" s="5">
        <v>1518412</v>
      </c>
      <c r="D21" s="5">
        <v>20819</v>
      </c>
      <c r="E21" s="5">
        <v>473977.05</v>
      </c>
      <c r="F21" s="5">
        <v>0</v>
      </c>
      <c r="G21" s="5">
        <v>2575</v>
      </c>
      <c r="H21" s="5">
        <v>125051.54</v>
      </c>
      <c r="I21" s="5">
        <v>649601</v>
      </c>
      <c r="J21" s="5">
        <v>1259</v>
      </c>
      <c r="K21" s="5">
        <v>265388.09299999994</v>
      </c>
    </row>
    <row r="22" spans="1:11" ht="12.75">
      <c r="A22" s="2" t="s">
        <v>179</v>
      </c>
      <c r="B22" s="5">
        <f t="shared" si="0"/>
        <v>649601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649601</v>
      </c>
      <c r="J22" s="5">
        <v>0</v>
      </c>
      <c r="K22" s="5">
        <v>0</v>
      </c>
    </row>
    <row r="23" spans="1:11" ht="12.75">
      <c r="A23" s="2" t="s">
        <v>180</v>
      </c>
      <c r="B23" s="5">
        <f t="shared" si="0"/>
        <v>2246265.9039999996</v>
      </c>
      <c r="C23" s="5">
        <v>1518412</v>
      </c>
      <c r="D23" s="5">
        <v>20819</v>
      </c>
      <c r="E23" s="5">
        <v>473977.05</v>
      </c>
      <c r="F23" s="5">
        <v>0</v>
      </c>
      <c r="G23" s="5">
        <v>2575</v>
      </c>
      <c r="H23" s="5">
        <v>125051.54</v>
      </c>
      <c r="I23" s="5">
        <v>0</v>
      </c>
      <c r="J23" s="5">
        <v>1259</v>
      </c>
      <c r="K23" s="5">
        <v>104172.314</v>
      </c>
    </row>
    <row r="24" spans="1:11" ht="12.75">
      <c r="A24" s="2" t="s">
        <v>181</v>
      </c>
      <c r="B24" s="5">
        <f t="shared" si="0"/>
        <v>161215.77899999995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161215.77899999995</v>
      </c>
    </row>
    <row r="25" spans="1:11" ht="12.75">
      <c r="A25" s="3" t="s">
        <v>182</v>
      </c>
      <c r="B25" s="5">
        <f t="shared" si="0"/>
        <v>274146</v>
      </c>
      <c r="C25" s="5">
        <v>0</v>
      </c>
      <c r="D25" s="5">
        <v>0</v>
      </c>
      <c r="E25" s="5">
        <v>187280</v>
      </c>
      <c r="F25" s="5">
        <v>0</v>
      </c>
      <c r="G25" s="5">
        <v>0</v>
      </c>
      <c r="H25" s="5">
        <v>0</v>
      </c>
      <c r="I25" s="5">
        <v>0</v>
      </c>
      <c r="J25" s="5">
        <v>86866</v>
      </c>
      <c r="K25" s="5">
        <v>0</v>
      </c>
    </row>
    <row r="26" spans="1:11" ht="12.75">
      <c r="A26" s="3" t="s">
        <v>183</v>
      </c>
      <c r="B26" s="5">
        <f t="shared" si="0"/>
        <v>101432</v>
      </c>
      <c r="C26" s="5">
        <v>101432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2.75">
      <c r="A27" s="3" t="s">
        <v>184</v>
      </c>
      <c r="B27" s="5">
        <f t="shared" si="0"/>
        <v>50094091.564</v>
      </c>
      <c r="C27" s="5">
        <v>32474844</v>
      </c>
      <c r="D27" s="5">
        <v>1397934</v>
      </c>
      <c r="E27" s="5">
        <v>3088143</v>
      </c>
      <c r="F27" s="5">
        <v>3347168</v>
      </c>
      <c r="G27" s="5">
        <v>3441392</v>
      </c>
      <c r="H27" s="5">
        <v>2022622.125</v>
      </c>
      <c r="I27" s="5">
        <v>1313982</v>
      </c>
      <c r="J27" s="5">
        <v>1919024</v>
      </c>
      <c r="K27" s="5">
        <v>1088982.439</v>
      </c>
    </row>
    <row r="28" spans="1:11" ht="12.75">
      <c r="A28" s="2" t="s">
        <v>185</v>
      </c>
      <c r="B28" s="5">
        <f t="shared" si="0"/>
        <v>8322329.248</v>
      </c>
      <c r="C28" s="5">
        <v>5400000</v>
      </c>
      <c r="D28" s="5">
        <v>400000</v>
      </c>
      <c r="E28" s="5">
        <v>101000</v>
      </c>
      <c r="F28" s="5">
        <v>0</v>
      </c>
      <c r="G28" s="5">
        <v>1239147</v>
      </c>
      <c r="H28" s="5">
        <v>397562.248</v>
      </c>
      <c r="I28" s="5">
        <v>0</v>
      </c>
      <c r="J28" s="5">
        <v>284620</v>
      </c>
      <c r="K28" s="5">
        <v>500000</v>
      </c>
    </row>
    <row r="29" spans="1:11" ht="12.75">
      <c r="A29" s="2" t="s">
        <v>186</v>
      </c>
      <c r="B29" s="5">
        <f t="shared" si="0"/>
        <v>2573980.455</v>
      </c>
      <c r="C29" s="5">
        <v>0</v>
      </c>
      <c r="D29" s="5">
        <v>74466</v>
      </c>
      <c r="E29" s="5">
        <v>1698554.7</v>
      </c>
      <c r="F29" s="5">
        <v>0</v>
      </c>
      <c r="G29" s="5">
        <v>131731</v>
      </c>
      <c r="H29" s="5">
        <v>5481.755</v>
      </c>
      <c r="I29" s="5">
        <v>0</v>
      </c>
      <c r="J29" s="5">
        <v>538747</v>
      </c>
      <c r="K29" s="5">
        <v>125000</v>
      </c>
    </row>
    <row r="30" spans="1:11" ht="12.75">
      <c r="A30" s="2" t="s">
        <v>187</v>
      </c>
      <c r="B30" s="5">
        <f t="shared" si="0"/>
        <v>150672.54499999998</v>
      </c>
      <c r="C30" s="5">
        <v>0</v>
      </c>
      <c r="D30" s="5">
        <v>0</v>
      </c>
      <c r="E30" s="5">
        <v>34111.8</v>
      </c>
      <c r="F30" s="5">
        <v>0</v>
      </c>
      <c r="G30" s="5">
        <v>0</v>
      </c>
      <c r="H30" s="5">
        <v>116560.745</v>
      </c>
      <c r="I30" s="5">
        <v>0</v>
      </c>
      <c r="J30" s="5">
        <v>0</v>
      </c>
      <c r="K30" s="5">
        <v>0</v>
      </c>
    </row>
    <row r="31" spans="1:11" ht="12.75">
      <c r="A31" s="2" t="s">
        <v>188</v>
      </c>
      <c r="B31" s="5">
        <f t="shared" si="0"/>
        <v>39047109.316</v>
      </c>
      <c r="C31" s="5">
        <v>27074844</v>
      </c>
      <c r="D31" s="5">
        <v>923468</v>
      </c>
      <c r="E31" s="5">
        <v>1254476.5</v>
      </c>
      <c r="F31" s="5">
        <v>3347168</v>
      </c>
      <c r="G31" s="5">
        <v>2070514</v>
      </c>
      <c r="H31" s="5">
        <v>1503017.377</v>
      </c>
      <c r="I31" s="5">
        <v>1313982</v>
      </c>
      <c r="J31" s="5">
        <v>1095657</v>
      </c>
      <c r="K31" s="5">
        <v>463982.439</v>
      </c>
    </row>
    <row r="32" spans="1:11" ht="12.75">
      <c r="A32" s="3" t="s">
        <v>189</v>
      </c>
      <c r="B32" s="5">
        <f t="shared" si="0"/>
        <v>228126867.08699998</v>
      </c>
      <c r="C32" s="5">
        <v>89648701</v>
      </c>
      <c r="D32" s="5">
        <v>20351009</v>
      </c>
      <c r="E32" s="5">
        <v>33702184.239999995</v>
      </c>
      <c r="F32" s="5">
        <v>18656117</v>
      </c>
      <c r="G32" s="5">
        <v>17781635</v>
      </c>
      <c r="H32" s="5">
        <v>14896779.683999998</v>
      </c>
      <c r="I32" s="5">
        <v>14508723</v>
      </c>
      <c r="J32" s="5">
        <v>12262130</v>
      </c>
      <c r="K32" s="5">
        <v>6319588.163000001</v>
      </c>
    </row>
    <row r="33" spans="3:6" ht="12.75">
      <c r="C33" s="5"/>
      <c r="D33" s="5"/>
      <c r="E33" s="5"/>
      <c r="F33" s="5"/>
    </row>
    <row r="34" spans="3:6" ht="12.75">
      <c r="C34" s="5"/>
      <c r="D34" s="5"/>
      <c r="E34" s="5"/>
      <c r="F34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workbookViewId="0" topLeftCell="A1">
      <selection activeCell="C3" sqref="C3:C4"/>
    </sheetView>
  </sheetViews>
  <sheetFormatPr defaultColWidth="9.140625" defaultRowHeight="12.75"/>
  <cols>
    <col min="1" max="1" width="37.7109375" style="4" customWidth="1"/>
    <col min="2" max="3" width="12.7109375" style="4" customWidth="1"/>
    <col min="4" max="4" width="7.7109375" style="4" customWidth="1"/>
    <col min="5" max="6" width="12.7109375" style="4" customWidth="1"/>
  </cols>
  <sheetData>
    <row r="1" spans="1:6" ht="12.75">
      <c r="A1" s="15" t="s">
        <v>111</v>
      </c>
      <c r="B1" s="8"/>
      <c r="C1" s="8"/>
      <c r="D1" s="8"/>
      <c r="E1" s="8"/>
      <c r="F1" s="8"/>
    </row>
    <row r="2" spans="1:6" ht="12.75">
      <c r="A2" s="15"/>
      <c r="B2" s="8"/>
      <c r="C2" s="8"/>
      <c r="D2" s="8"/>
      <c r="E2" s="8"/>
      <c r="F2" s="8"/>
    </row>
    <row r="3" spans="1:6" ht="12.75">
      <c r="A3" s="5"/>
      <c r="B3" s="3"/>
      <c r="C3" s="13"/>
      <c r="D3" s="2"/>
      <c r="E3" s="13" t="s">
        <v>74</v>
      </c>
      <c r="F3" s="8"/>
    </row>
    <row r="4" spans="1:6" ht="12.75">
      <c r="A4" s="15" t="s">
        <v>105</v>
      </c>
      <c r="B4" s="13" t="s">
        <v>75</v>
      </c>
      <c r="C4" s="13" t="s">
        <v>289</v>
      </c>
      <c r="D4" s="2"/>
      <c r="E4" s="13" t="s">
        <v>76</v>
      </c>
      <c r="F4" s="8"/>
    </row>
    <row r="5" spans="1:6" ht="12.75">
      <c r="A5" s="4" t="s">
        <v>106</v>
      </c>
      <c r="B5" s="13" t="s">
        <v>103</v>
      </c>
      <c r="C5" s="13" t="s">
        <v>104</v>
      </c>
      <c r="D5" s="2"/>
      <c r="E5" s="13" t="s">
        <v>77</v>
      </c>
      <c r="F5" s="8"/>
    </row>
    <row r="6" spans="1:6" ht="12.75">
      <c r="A6" s="5"/>
      <c r="B6" s="7"/>
      <c r="C6" s="6"/>
      <c r="D6" s="6"/>
      <c r="E6" s="6"/>
      <c r="F6" s="6"/>
    </row>
    <row r="7" spans="1:8" ht="12" customHeight="1">
      <c r="A7" s="3" t="s">
        <v>83</v>
      </c>
      <c r="B7" s="5">
        <v>29909548</v>
      </c>
      <c r="C7" s="5">
        <v>29236231</v>
      </c>
      <c r="D7" s="5"/>
      <c r="E7" s="5">
        <v>5150102</v>
      </c>
      <c r="F7" s="5"/>
      <c r="G7" s="1"/>
      <c r="H7" s="1"/>
    </row>
    <row r="8" spans="1:8" ht="12" customHeight="1">
      <c r="A8" s="3" t="s">
        <v>84</v>
      </c>
      <c r="B8" s="5">
        <v>6436397</v>
      </c>
      <c r="C8" s="5">
        <v>6436397</v>
      </c>
      <c r="D8" s="5"/>
      <c r="E8" s="5">
        <v>796920</v>
      </c>
      <c r="F8" s="5"/>
      <c r="G8" s="1"/>
      <c r="H8" s="1"/>
    </row>
    <row r="9" spans="1:8" ht="12" customHeight="1">
      <c r="A9" s="3" t="s">
        <v>85</v>
      </c>
      <c r="B9" s="5">
        <v>313720704</v>
      </c>
      <c r="C9" s="5">
        <v>283366120</v>
      </c>
      <c r="D9" s="5"/>
      <c r="E9" s="5">
        <v>57965174</v>
      </c>
      <c r="F9" s="5"/>
      <c r="G9" s="1"/>
      <c r="H9" s="1"/>
    </row>
    <row r="10" spans="1:8" ht="12" customHeight="1">
      <c r="A10" s="2" t="s">
        <v>86</v>
      </c>
      <c r="B10" s="5">
        <v>15212626</v>
      </c>
      <c r="C10" s="5">
        <v>15210266</v>
      </c>
      <c r="D10" s="5"/>
      <c r="E10" s="5">
        <v>294932</v>
      </c>
      <c r="F10" s="5"/>
      <c r="G10" s="1"/>
      <c r="H10" s="1"/>
    </row>
    <row r="11" spans="1:8" ht="12.75">
      <c r="A11" s="2" t="s">
        <v>87</v>
      </c>
      <c r="B11" s="5">
        <v>298508078</v>
      </c>
      <c r="C11" s="5">
        <v>268155854</v>
      </c>
      <c r="D11" s="5"/>
      <c r="E11" s="5">
        <v>57670241</v>
      </c>
      <c r="F11" s="5"/>
      <c r="G11" s="1"/>
      <c r="H11" s="1"/>
    </row>
    <row r="12" spans="1:8" ht="12.75">
      <c r="A12" s="3" t="s">
        <v>88</v>
      </c>
      <c r="B12" s="5">
        <v>2358599195</v>
      </c>
      <c r="C12" s="5">
        <v>2282927312</v>
      </c>
      <c r="D12" s="5"/>
      <c r="E12" s="5">
        <v>470497200</v>
      </c>
      <c r="F12" s="5"/>
      <c r="G12" s="1"/>
      <c r="H12" s="1"/>
    </row>
    <row r="13" spans="1:8" ht="12.75">
      <c r="A13" s="2" t="s">
        <v>89</v>
      </c>
      <c r="B13" s="5">
        <v>2227542873</v>
      </c>
      <c r="C13" s="5">
        <v>2152180481</v>
      </c>
      <c r="D13" s="5"/>
      <c r="E13" s="5">
        <v>451159187</v>
      </c>
      <c r="F13" s="5"/>
      <c r="G13" s="1"/>
      <c r="H13" s="1"/>
    </row>
    <row r="14" spans="1:8" ht="12.75">
      <c r="A14" s="2" t="s">
        <v>90</v>
      </c>
      <c r="B14" s="5">
        <v>125237073</v>
      </c>
      <c r="C14" s="5">
        <v>125237073</v>
      </c>
      <c r="D14" s="5"/>
      <c r="E14" s="5">
        <v>18745413</v>
      </c>
      <c r="F14" s="5"/>
      <c r="G14" s="1"/>
      <c r="H14" s="1"/>
    </row>
    <row r="15" spans="1:8" ht="12.75">
      <c r="A15" s="2" t="s">
        <v>91</v>
      </c>
      <c r="B15" s="5">
        <v>5819250</v>
      </c>
      <c r="C15" s="5">
        <v>5509758</v>
      </c>
      <c r="D15" s="5"/>
      <c r="E15" s="5">
        <v>592600</v>
      </c>
      <c r="F15" s="5"/>
      <c r="G15" s="1"/>
      <c r="H15" s="1"/>
    </row>
    <row r="16" spans="1:8" ht="12.75">
      <c r="A16" s="3" t="s">
        <v>92</v>
      </c>
      <c r="B16" s="5">
        <v>290352461</v>
      </c>
      <c r="C16" s="5">
        <v>280592205</v>
      </c>
      <c r="D16" s="5"/>
      <c r="E16" s="5">
        <v>74944719</v>
      </c>
      <c r="F16" s="5"/>
      <c r="G16" s="1"/>
      <c r="H16" s="1"/>
    </row>
    <row r="17" spans="1:8" ht="12.75">
      <c r="A17" s="3" t="s">
        <v>93</v>
      </c>
      <c r="B17" s="5">
        <v>233111818</v>
      </c>
      <c r="C17" s="5">
        <v>173829221</v>
      </c>
      <c r="D17" s="5"/>
      <c r="E17" s="5">
        <v>33647194</v>
      </c>
      <c r="F17" s="5"/>
      <c r="G17" s="1"/>
      <c r="H17" s="1"/>
    </row>
    <row r="18" spans="1:8" ht="12.75">
      <c r="A18" s="3" t="s">
        <v>94</v>
      </c>
      <c r="B18" s="5">
        <v>17669286</v>
      </c>
      <c r="C18" s="5">
        <v>17580431</v>
      </c>
      <c r="D18" s="5"/>
      <c r="E18" s="5">
        <v>2604562</v>
      </c>
      <c r="F18" s="5"/>
      <c r="G18" s="1"/>
      <c r="H18" s="1"/>
    </row>
    <row r="19" spans="1:8" ht="12.75">
      <c r="A19" s="3" t="s">
        <v>95</v>
      </c>
      <c r="B19" s="5">
        <v>20293289</v>
      </c>
      <c r="C19" s="5">
        <v>20291429</v>
      </c>
      <c r="D19" s="5"/>
      <c r="E19" s="5">
        <v>0</v>
      </c>
      <c r="F19" s="5"/>
      <c r="G19" s="1"/>
      <c r="H19" s="1"/>
    </row>
    <row r="20" spans="1:8" ht="12.75">
      <c r="A20" s="3" t="s">
        <v>96</v>
      </c>
      <c r="B20" s="5">
        <v>36679108</v>
      </c>
      <c r="C20" s="5">
        <v>36679108</v>
      </c>
      <c r="D20" s="5"/>
      <c r="E20" s="5">
        <v>10875121</v>
      </c>
      <c r="F20" s="5"/>
      <c r="G20" s="1"/>
      <c r="H20" s="1"/>
    </row>
    <row r="21" spans="1:8" ht="12.75">
      <c r="A21" s="3" t="s">
        <v>97</v>
      </c>
      <c r="B21" s="5">
        <v>19866164</v>
      </c>
      <c r="C21" s="5">
        <v>17581834</v>
      </c>
      <c r="D21" s="5"/>
      <c r="E21" s="5">
        <v>4326062</v>
      </c>
      <c r="F21" s="5"/>
      <c r="G21" s="1"/>
      <c r="H21" s="1"/>
    </row>
    <row r="22" spans="1:8" ht="12.75">
      <c r="A22" s="2" t="s">
        <v>98</v>
      </c>
      <c r="B22" s="5">
        <v>12510527</v>
      </c>
      <c r="C22" s="5">
        <v>10853619</v>
      </c>
      <c r="D22" s="5"/>
      <c r="E22" s="5">
        <v>1584353</v>
      </c>
      <c r="F22" s="5"/>
      <c r="G22" s="1"/>
      <c r="H22" s="1"/>
    </row>
    <row r="23" spans="1:8" ht="12.75">
      <c r="A23" s="2" t="s">
        <v>99</v>
      </c>
      <c r="B23" s="5">
        <v>7355637</v>
      </c>
      <c r="C23" s="5">
        <v>6728215</v>
      </c>
      <c r="D23" s="5"/>
      <c r="E23" s="5">
        <v>2741709</v>
      </c>
      <c r="F23" s="5"/>
      <c r="G23" s="1"/>
      <c r="H23" s="1"/>
    </row>
    <row r="24" spans="1:8" ht="12.75">
      <c r="A24" s="3" t="s">
        <v>100</v>
      </c>
      <c r="B24" s="5">
        <v>0</v>
      </c>
      <c r="C24" s="5">
        <v>0</v>
      </c>
      <c r="D24" s="5"/>
      <c r="E24" s="5">
        <v>0</v>
      </c>
      <c r="F24" s="5"/>
      <c r="G24" s="1"/>
      <c r="H24" s="1"/>
    </row>
    <row r="25" spans="1:8" ht="12.75">
      <c r="A25" s="3" t="s">
        <v>101</v>
      </c>
      <c r="B25" s="5">
        <v>25261734</v>
      </c>
      <c r="C25" s="5">
        <v>24481176</v>
      </c>
      <c r="D25" s="5"/>
      <c r="E25" s="5">
        <v>14525654</v>
      </c>
      <c r="F25" s="5"/>
      <c r="G25" s="1"/>
      <c r="H25" s="1"/>
    </row>
    <row r="26" spans="1:8" ht="12.75">
      <c r="A26" s="3" t="s">
        <v>118</v>
      </c>
      <c r="B26" s="5">
        <v>31338563</v>
      </c>
      <c r="C26" s="5">
        <v>30708899</v>
      </c>
      <c r="D26" s="5"/>
      <c r="E26" s="5">
        <v>0</v>
      </c>
      <c r="F26" s="5"/>
      <c r="G26" s="1"/>
      <c r="H26" s="1"/>
    </row>
    <row r="27" spans="1:8" ht="12.75">
      <c r="A27" s="3" t="s">
        <v>102</v>
      </c>
      <c r="B27" s="5">
        <v>3383238265</v>
      </c>
      <c r="C27" s="5">
        <v>3203710362</v>
      </c>
      <c r="D27" s="5"/>
      <c r="E27" s="5">
        <v>675332708</v>
      </c>
      <c r="F27" s="5"/>
      <c r="G27" s="1"/>
      <c r="H27" s="1"/>
    </row>
    <row r="29" spans="1:27" ht="12.75">
      <c r="A29" s="14" t="s">
        <v>78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>
      <c r="A30" s="14" t="s">
        <v>79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14" t="s">
        <v>80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>
      <c r="A32" s="14" t="s">
        <v>81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14" t="s">
        <v>82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  <headerFooter alignWithMargins="0">
    <oddHeader>&amp;LFME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11" width="10.7109375" style="2" customWidth="1"/>
  </cols>
  <sheetData>
    <row r="1" spans="1:12" ht="12.75">
      <c r="A1" s="17" t="s">
        <v>268</v>
      </c>
      <c r="L1" s="10"/>
    </row>
    <row r="2" spans="1:12" ht="12.75">
      <c r="A2" s="17"/>
      <c r="L2" s="10"/>
    </row>
    <row r="3" spans="1:12" ht="12.75">
      <c r="A3" s="10"/>
      <c r="B3" s="11" t="s">
        <v>14</v>
      </c>
      <c r="C3" s="11" t="s">
        <v>11</v>
      </c>
      <c r="D3" s="11" t="s">
        <v>269</v>
      </c>
      <c r="F3" s="11" t="s">
        <v>18</v>
      </c>
      <c r="G3" s="11" t="s">
        <v>15</v>
      </c>
      <c r="J3" s="11" t="s">
        <v>270</v>
      </c>
      <c r="L3" s="10"/>
    </row>
    <row r="4" spans="1:12" ht="12.75">
      <c r="A4" s="10"/>
      <c r="B4" s="11" t="s">
        <v>2</v>
      </c>
      <c r="C4" s="11" t="s">
        <v>271</v>
      </c>
      <c r="D4" s="11" t="s">
        <v>272</v>
      </c>
      <c r="E4" s="11"/>
      <c r="F4" s="11" t="s">
        <v>273</v>
      </c>
      <c r="G4" s="11" t="s">
        <v>19</v>
      </c>
      <c r="H4" s="11" t="s">
        <v>20</v>
      </c>
      <c r="I4" s="11" t="s">
        <v>21</v>
      </c>
      <c r="J4" s="11" t="s">
        <v>274</v>
      </c>
      <c r="K4" s="11" t="s">
        <v>16</v>
      </c>
      <c r="L4" s="10"/>
    </row>
    <row r="5" spans="1:12" ht="12.75">
      <c r="A5" s="23" t="s">
        <v>192</v>
      </c>
      <c r="B5" s="11" t="s">
        <v>10</v>
      </c>
      <c r="C5" s="11" t="s">
        <v>7</v>
      </c>
      <c r="D5" s="11" t="s">
        <v>275</v>
      </c>
      <c r="E5" s="11" t="s">
        <v>0</v>
      </c>
      <c r="F5" s="11" t="s">
        <v>276</v>
      </c>
      <c r="G5" s="11" t="s">
        <v>27</v>
      </c>
      <c r="H5" s="11" t="s">
        <v>277</v>
      </c>
      <c r="I5" s="11" t="s">
        <v>29</v>
      </c>
      <c r="J5" s="11" t="s">
        <v>27</v>
      </c>
      <c r="K5" s="11" t="s">
        <v>278</v>
      </c>
      <c r="L5" s="10"/>
    </row>
    <row r="6" spans="1:11" ht="12.75">
      <c r="A6" s="3" t="s">
        <v>193</v>
      </c>
      <c r="B6" s="5">
        <f>SUM(C6:K6)</f>
        <v>82468232.7</v>
      </c>
      <c r="C6" s="5">
        <v>25946239</v>
      </c>
      <c r="D6" s="5">
        <v>125139</v>
      </c>
      <c r="E6" s="5">
        <v>4164649.7</v>
      </c>
      <c r="F6" s="5">
        <v>15661869</v>
      </c>
      <c r="G6" s="5">
        <v>17031471</v>
      </c>
      <c r="H6" s="5">
        <v>2941191</v>
      </c>
      <c r="I6" s="5">
        <v>10159621</v>
      </c>
      <c r="J6" s="5">
        <v>2323458</v>
      </c>
      <c r="K6" s="5">
        <v>4114595</v>
      </c>
    </row>
    <row r="7" spans="1:11" ht="12.75">
      <c r="A7" s="2" t="s">
        <v>194</v>
      </c>
      <c r="B7" s="5">
        <f aca="true" t="shared" si="0" ref="B7:B26">SUM(C7:K7)</f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2.75">
      <c r="A8" s="2" t="s">
        <v>195</v>
      </c>
      <c r="B8" s="5">
        <f t="shared" si="0"/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2.75">
      <c r="A9" s="2" t="s">
        <v>196</v>
      </c>
      <c r="B9" s="5">
        <f t="shared" si="0"/>
        <v>258786.9</v>
      </c>
      <c r="C9" s="5">
        <v>0</v>
      </c>
      <c r="D9" s="5">
        <v>0</v>
      </c>
      <c r="E9" s="5">
        <v>168292.9</v>
      </c>
      <c r="F9" s="5">
        <v>0</v>
      </c>
      <c r="G9" s="5">
        <v>0</v>
      </c>
      <c r="H9" s="5">
        <v>36374</v>
      </c>
      <c r="I9" s="5">
        <v>0</v>
      </c>
      <c r="J9" s="5">
        <v>54120</v>
      </c>
      <c r="K9" s="5">
        <v>0</v>
      </c>
    </row>
    <row r="10" spans="1:11" ht="12.75">
      <c r="A10" s="2" t="s">
        <v>197</v>
      </c>
      <c r="B10" s="5">
        <f t="shared" si="0"/>
        <v>72158833.1</v>
      </c>
      <c r="C10" s="5">
        <v>25946239</v>
      </c>
      <c r="D10" s="5">
        <v>0</v>
      </c>
      <c r="E10" s="5">
        <v>3079298.1</v>
      </c>
      <c r="F10" s="5">
        <v>15661869</v>
      </c>
      <c r="G10" s="5">
        <v>14283992</v>
      </c>
      <c r="H10" s="5">
        <v>0</v>
      </c>
      <c r="I10" s="5">
        <v>10159621</v>
      </c>
      <c r="J10" s="5">
        <v>2269338</v>
      </c>
      <c r="K10" s="5">
        <v>758476</v>
      </c>
    </row>
    <row r="11" spans="1:11" ht="12.75">
      <c r="A11" s="2" t="s">
        <v>198</v>
      </c>
      <c r="B11" s="5">
        <f t="shared" si="0"/>
        <v>125139</v>
      </c>
      <c r="C11" s="5">
        <v>0</v>
      </c>
      <c r="D11" s="5">
        <v>125139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2.75">
      <c r="A12" s="2" t="s">
        <v>199</v>
      </c>
      <c r="B12" s="5">
        <f t="shared" si="0"/>
        <v>9925473.7</v>
      </c>
      <c r="C12" s="5">
        <v>0</v>
      </c>
      <c r="D12" s="5">
        <v>0</v>
      </c>
      <c r="E12" s="5">
        <v>917058.7</v>
      </c>
      <c r="F12" s="5">
        <v>0</v>
      </c>
      <c r="G12" s="5">
        <v>2747479</v>
      </c>
      <c r="H12" s="5">
        <v>2904817</v>
      </c>
      <c r="I12" s="5">
        <v>0</v>
      </c>
      <c r="J12" s="5">
        <v>0</v>
      </c>
      <c r="K12" s="5">
        <v>3356119</v>
      </c>
    </row>
    <row r="13" spans="1:11" ht="12.75">
      <c r="A13" s="3" t="s">
        <v>200</v>
      </c>
      <c r="B13" s="5">
        <f t="shared" si="0"/>
        <v>37165032.581</v>
      </c>
      <c r="C13" s="5">
        <v>0</v>
      </c>
      <c r="D13" s="5">
        <v>0</v>
      </c>
      <c r="E13" s="5">
        <v>25837679.4</v>
      </c>
      <c r="F13" s="5">
        <v>0</v>
      </c>
      <c r="G13" s="5">
        <v>0</v>
      </c>
      <c r="H13" s="5">
        <v>11327353.181</v>
      </c>
      <c r="I13" s="5">
        <v>0</v>
      </c>
      <c r="J13" s="5">
        <v>0</v>
      </c>
      <c r="K13" s="5">
        <v>0</v>
      </c>
    </row>
    <row r="14" spans="1:17" ht="12.75">
      <c r="A14" s="24" t="s">
        <v>201</v>
      </c>
      <c r="B14" s="5">
        <f t="shared" si="0"/>
        <v>119633264.65100001</v>
      </c>
      <c r="C14" s="25">
        <v>25946239</v>
      </c>
      <c r="D14" s="25">
        <v>125139</v>
      </c>
      <c r="E14" s="25">
        <v>30002328.65</v>
      </c>
      <c r="F14" s="25">
        <v>15661869</v>
      </c>
      <c r="G14" s="25">
        <v>17031471</v>
      </c>
      <c r="H14" s="25">
        <v>14268544</v>
      </c>
      <c r="I14" s="25">
        <v>10159621</v>
      </c>
      <c r="J14" s="25">
        <v>2323458</v>
      </c>
      <c r="K14" s="25">
        <v>4114595.0009999997</v>
      </c>
      <c r="L14" s="37"/>
      <c r="M14" s="37"/>
      <c r="N14" s="37"/>
      <c r="O14" s="37"/>
      <c r="P14" s="37"/>
      <c r="Q14" s="37"/>
    </row>
    <row r="15" spans="1:17" ht="12.75">
      <c r="A15" s="26" t="s">
        <v>202</v>
      </c>
      <c r="B15" s="5">
        <f t="shared" si="0"/>
        <v>2963539.269</v>
      </c>
      <c r="C15" s="25">
        <v>0</v>
      </c>
      <c r="D15" s="25">
        <v>0</v>
      </c>
      <c r="E15" s="25">
        <v>151040</v>
      </c>
      <c r="F15" s="25">
        <v>0</v>
      </c>
      <c r="G15" s="25">
        <v>2742072</v>
      </c>
      <c r="H15" s="25">
        <v>1570</v>
      </c>
      <c r="I15" s="25">
        <v>0</v>
      </c>
      <c r="J15" s="25">
        <v>0</v>
      </c>
      <c r="K15" s="25">
        <v>68857.269</v>
      </c>
      <c r="L15" s="37"/>
      <c r="M15" s="37"/>
      <c r="N15" s="37"/>
      <c r="O15" s="37"/>
      <c r="P15" s="37"/>
      <c r="Q15" s="37"/>
    </row>
    <row r="16" spans="1:17" ht="12.75">
      <c r="A16" s="26" t="s">
        <v>203</v>
      </c>
      <c r="B16" s="5">
        <f t="shared" si="0"/>
        <v>277073.58999999997</v>
      </c>
      <c r="C16" s="25">
        <v>0</v>
      </c>
      <c r="D16" s="25">
        <v>0</v>
      </c>
      <c r="E16" s="25">
        <v>83743.59</v>
      </c>
      <c r="F16" s="25">
        <v>0</v>
      </c>
      <c r="G16" s="25">
        <v>0</v>
      </c>
      <c r="H16" s="25">
        <v>1313</v>
      </c>
      <c r="I16" s="25">
        <v>192017</v>
      </c>
      <c r="J16" s="25">
        <v>0</v>
      </c>
      <c r="K16" s="25">
        <v>0</v>
      </c>
      <c r="L16" s="37"/>
      <c r="M16" s="37"/>
      <c r="N16" s="37"/>
      <c r="O16" s="37"/>
      <c r="P16" s="37"/>
      <c r="Q16" s="37"/>
    </row>
    <row r="17" spans="1:17" ht="12.75">
      <c r="A17" s="24" t="s">
        <v>204</v>
      </c>
      <c r="B17" s="5">
        <f t="shared" si="0"/>
        <v>90477908.824</v>
      </c>
      <c r="C17" s="25">
        <v>25553355</v>
      </c>
      <c r="D17" s="25">
        <v>0</v>
      </c>
      <c r="E17" s="25">
        <v>24812870.06</v>
      </c>
      <c r="F17" s="25">
        <v>15661869</v>
      </c>
      <c r="G17" s="25">
        <v>6450944</v>
      </c>
      <c r="H17" s="25">
        <v>7545177</v>
      </c>
      <c r="I17" s="25">
        <v>9502294</v>
      </c>
      <c r="J17" s="25">
        <v>488338</v>
      </c>
      <c r="K17" s="25">
        <v>463061.764</v>
      </c>
      <c r="L17" s="37"/>
      <c r="M17" s="37"/>
      <c r="N17" s="37"/>
      <c r="O17" s="37"/>
      <c r="P17" s="37"/>
      <c r="Q17" s="37"/>
    </row>
    <row r="18" spans="1:17" ht="12.75">
      <c r="A18" s="26" t="s">
        <v>205</v>
      </c>
      <c r="B18" s="5">
        <f t="shared" si="0"/>
        <v>17049255.618</v>
      </c>
      <c r="C18" s="25">
        <v>0</v>
      </c>
      <c r="D18" s="25">
        <v>0</v>
      </c>
      <c r="E18" s="25">
        <v>655292</v>
      </c>
      <c r="F18" s="25">
        <v>15661869</v>
      </c>
      <c r="G18" s="25">
        <v>96982</v>
      </c>
      <c r="H18" s="25">
        <v>185491</v>
      </c>
      <c r="I18" s="25">
        <v>444991</v>
      </c>
      <c r="J18" s="25">
        <v>0</v>
      </c>
      <c r="K18" s="25">
        <v>4630.618</v>
      </c>
      <c r="L18" s="37"/>
      <c r="M18" s="37"/>
      <c r="N18" s="37"/>
      <c r="O18" s="37"/>
      <c r="P18" s="37"/>
      <c r="Q18" s="37"/>
    </row>
    <row r="19" spans="1:17" ht="12.75">
      <c r="A19" s="26" t="s">
        <v>206</v>
      </c>
      <c r="B19" s="5">
        <f t="shared" si="0"/>
        <v>5043551.085</v>
      </c>
      <c r="C19" s="25">
        <v>0</v>
      </c>
      <c r="D19" s="25">
        <v>0</v>
      </c>
      <c r="E19" s="25">
        <v>787640.6</v>
      </c>
      <c r="F19" s="25">
        <v>0</v>
      </c>
      <c r="G19" s="25">
        <v>23331</v>
      </c>
      <c r="H19" s="25">
        <v>71343</v>
      </c>
      <c r="I19" s="25">
        <v>4112615</v>
      </c>
      <c r="J19" s="25">
        <v>0</v>
      </c>
      <c r="K19" s="25">
        <v>48621.485</v>
      </c>
      <c r="L19" s="37"/>
      <c r="M19" s="37"/>
      <c r="N19" s="37"/>
      <c r="O19" s="37"/>
      <c r="P19" s="37"/>
      <c r="Q19" s="37"/>
    </row>
    <row r="20" spans="1:17" ht="12.75">
      <c r="A20" s="26" t="s">
        <v>207</v>
      </c>
      <c r="B20" s="5">
        <f t="shared" si="0"/>
        <v>8216936.833000001</v>
      </c>
      <c r="C20" s="25">
        <v>3902255</v>
      </c>
      <c r="D20" s="25">
        <v>0</v>
      </c>
      <c r="E20" s="25">
        <v>2853379.48</v>
      </c>
      <c r="F20" s="25">
        <v>0</v>
      </c>
      <c r="G20" s="25">
        <v>635287</v>
      </c>
      <c r="H20" s="25">
        <v>733403</v>
      </c>
      <c r="I20" s="25">
        <v>0</v>
      </c>
      <c r="J20" s="25">
        <v>0</v>
      </c>
      <c r="K20" s="25">
        <v>92612.353</v>
      </c>
      <c r="L20" s="37"/>
      <c r="M20" s="37"/>
      <c r="N20" s="37"/>
      <c r="O20" s="37"/>
      <c r="P20" s="37"/>
      <c r="Q20" s="37"/>
    </row>
    <row r="21" spans="1:17" ht="12.75">
      <c r="A21" s="26" t="s">
        <v>208</v>
      </c>
      <c r="B21" s="5">
        <f t="shared" si="0"/>
        <v>8326862.529</v>
      </c>
      <c r="C21" s="25">
        <v>0</v>
      </c>
      <c r="D21" s="25">
        <v>0</v>
      </c>
      <c r="E21" s="25">
        <v>3555843</v>
      </c>
      <c r="F21" s="25">
        <v>0</v>
      </c>
      <c r="G21" s="25">
        <v>71733</v>
      </c>
      <c r="H21" s="25">
        <v>3081127</v>
      </c>
      <c r="I21" s="25">
        <v>1479241</v>
      </c>
      <c r="J21" s="25">
        <v>0</v>
      </c>
      <c r="K21" s="25">
        <v>138918.529</v>
      </c>
      <c r="L21" s="37"/>
      <c r="M21" s="37"/>
      <c r="N21" s="37"/>
      <c r="O21" s="37"/>
      <c r="P21" s="37"/>
      <c r="Q21" s="37"/>
    </row>
    <row r="22" spans="1:17" ht="12.75">
      <c r="A22" s="26" t="s">
        <v>209</v>
      </c>
      <c r="B22" s="5">
        <f t="shared" si="0"/>
        <v>11888946.162</v>
      </c>
      <c r="C22" s="25">
        <v>0</v>
      </c>
      <c r="D22" s="25">
        <v>0</v>
      </c>
      <c r="E22" s="25">
        <v>7847275</v>
      </c>
      <c r="F22" s="25">
        <v>0</v>
      </c>
      <c r="G22" s="25">
        <v>3606546</v>
      </c>
      <c r="H22" s="25">
        <v>418918</v>
      </c>
      <c r="I22" s="25">
        <v>0</v>
      </c>
      <c r="J22" s="25">
        <v>0</v>
      </c>
      <c r="K22" s="25">
        <v>16207.162</v>
      </c>
      <c r="L22" s="37"/>
      <c r="M22" s="37"/>
      <c r="N22" s="37"/>
      <c r="O22" s="37"/>
      <c r="P22" s="37"/>
      <c r="Q22" s="37"/>
    </row>
    <row r="23" spans="1:17" ht="12.75">
      <c r="A23" s="26" t="s">
        <v>210</v>
      </c>
      <c r="B23" s="5">
        <f t="shared" si="0"/>
        <v>1987690.3329999999</v>
      </c>
      <c r="C23" s="25">
        <v>0</v>
      </c>
      <c r="D23" s="25">
        <v>0</v>
      </c>
      <c r="E23" s="25">
        <v>1319012.48</v>
      </c>
      <c r="F23" s="25">
        <v>0</v>
      </c>
      <c r="G23" s="25">
        <v>26970</v>
      </c>
      <c r="H23" s="25">
        <v>627816</v>
      </c>
      <c r="I23" s="25">
        <v>0</v>
      </c>
      <c r="J23" s="25">
        <v>0</v>
      </c>
      <c r="K23" s="25">
        <v>13891.853</v>
      </c>
      <c r="L23" s="37"/>
      <c r="M23" s="37"/>
      <c r="N23" s="37"/>
      <c r="O23" s="37"/>
      <c r="P23" s="37"/>
      <c r="Q23" s="37"/>
    </row>
    <row r="24" spans="1:17" ht="12.75">
      <c r="A24" s="26" t="s">
        <v>211</v>
      </c>
      <c r="B24" s="5">
        <f t="shared" si="0"/>
        <v>30200.881999999998</v>
      </c>
      <c r="C24" s="25">
        <v>0</v>
      </c>
      <c r="D24" s="25">
        <v>0</v>
      </c>
      <c r="E24" s="25">
        <v>3343.3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26857.582</v>
      </c>
      <c r="L24" s="37"/>
      <c r="M24" s="37"/>
      <c r="N24" s="37"/>
      <c r="O24" s="37"/>
      <c r="P24" s="37"/>
      <c r="Q24" s="37"/>
    </row>
    <row r="25" spans="1:17" ht="12.75">
      <c r="A25" s="26" t="s">
        <v>212</v>
      </c>
      <c r="B25" s="5">
        <f t="shared" si="0"/>
        <v>37934465.382</v>
      </c>
      <c r="C25" s="25">
        <v>21651100</v>
      </c>
      <c r="D25" s="25">
        <v>0</v>
      </c>
      <c r="E25" s="25">
        <v>7791084.199999999</v>
      </c>
      <c r="F25" s="25">
        <v>0</v>
      </c>
      <c r="G25" s="25">
        <v>1990095</v>
      </c>
      <c r="H25" s="25">
        <v>2427079</v>
      </c>
      <c r="I25" s="25">
        <v>3465447</v>
      </c>
      <c r="J25" s="25">
        <v>488338</v>
      </c>
      <c r="K25" s="25">
        <v>121322.182</v>
      </c>
      <c r="L25" s="37"/>
      <c r="M25" s="37"/>
      <c r="N25" s="37"/>
      <c r="O25" s="37"/>
      <c r="P25" s="37"/>
      <c r="Q25" s="37"/>
    </row>
    <row r="26" spans="1:17" ht="12.75">
      <c r="A26" s="27" t="s">
        <v>213</v>
      </c>
      <c r="B26" s="5">
        <f t="shared" si="0"/>
        <v>25914742.968</v>
      </c>
      <c r="C26" s="25">
        <v>392884</v>
      </c>
      <c r="D26" s="25">
        <v>125139</v>
      </c>
      <c r="E26" s="25">
        <v>4954675</v>
      </c>
      <c r="F26" s="25">
        <v>0</v>
      </c>
      <c r="G26" s="25">
        <v>7838455</v>
      </c>
      <c r="H26" s="25">
        <v>6720484</v>
      </c>
      <c r="I26" s="25">
        <v>465310</v>
      </c>
      <c r="J26" s="25">
        <v>1835120</v>
      </c>
      <c r="K26" s="25">
        <v>3582675.968</v>
      </c>
      <c r="L26" s="37"/>
      <c r="M26" s="37"/>
      <c r="N26" s="37"/>
      <c r="O26" s="37"/>
      <c r="P26" s="37"/>
      <c r="Q26" s="37"/>
    </row>
    <row r="27" spans="1:17" ht="12.75">
      <c r="A27" s="30" t="s">
        <v>214</v>
      </c>
      <c r="B27" s="33">
        <f aca="true" t="shared" si="1" ref="B27:K39">B14/B$14</f>
        <v>1</v>
      </c>
      <c r="C27" s="33">
        <f t="shared" si="1"/>
        <v>1</v>
      </c>
      <c r="D27" s="33">
        <f t="shared" si="1"/>
        <v>1</v>
      </c>
      <c r="E27" s="33">
        <f t="shared" si="1"/>
        <v>1</v>
      </c>
      <c r="F27" s="33">
        <f t="shared" si="1"/>
        <v>1</v>
      </c>
      <c r="G27" s="33">
        <f t="shared" si="1"/>
        <v>1</v>
      </c>
      <c r="H27" s="33">
        <f t="shared" si="1"/>
        <v>1</v>
      </c>
      <c r="I27" s="33">
        <f t="shared" si="1"/>
        <v>1</v>
      </c>
      <c r="J27" s="33">
        <f t="shared" si="1"/>
        <v>1</v>
      </c>
      <c r="K27" s="33">
        <f t="shared" si="1"/>
        <v>1</v>
      </c>
      <c r="L27" s="36"/>
      <c r="M27" s="36"/>
      <c r="N27" s="36"/>
      <c r="O27" s="36"/>
      <c r="P27" s="36"/>
      <c r="Q27" s="36"/>
    </row>
    <row r="28" spans="1:17" ht="12.75">
      <c r="A28" s="32" t="s">
        <v>215</v>
      </c>
      <c r="B28" s="33">
        <f t="shared" si="1"/>
        <v>0.024771866567759235</v>
      </c>
      <c r="C28" s="33">
        <f t="shared" si="1"/>
        <v>0</v>
      </c>
      <c r="D28" s="33">
        <f t="shared" si="1"/>
        <v>0</v>
      </c>
      <c r="E28" s="33">
        <f t="shared" si="1"/>
        <v>0.005034275897781021</v>
      </c>
      <c r="F28" s="33">
        <f t="shared" si="1"/>
        <v>0</v>
      </c>
      <c r="G28" s="33">
        <f t="shared" si="1"/>
        <v>0.16100030349697922</v>
      </c>
      <c r="H28" s="33">
        <f t="shared" si="1"/>
        <v>0.00011003224996187418</v>
      </c>
      <c r="I28" s="33">
        <f t="shared" si="1"/>
        <v>0</v>
      </c>
      <c r="J28" s="33">
        <f t="shared" si="1"/>
        <v>0</v>
      </c>
      <c r="K28" s="33">
        <f t="shared" si="1"/>
        <v>0.01673488374512318</v>
      </c>
      <c r="L28" s="36"/>
      <c r="M28" s="36"/>
      <c r="N28" s="36"/>
      <c r="O28" s="36"/>
      <c r="P28" s="36"/>
      <c r="Q28" s="36"/>
    </row>
    <row r="29" spans="1:17" ht="12.75">
      <c r="A29" s="32" t="s">
        <v>216</v>
      </c>
      <c r="B29" s="33">
        <f t="shared" si="1"/>
        <v>0.002316024650905353</v>
      </c>
      <c r="C29" s="33">
        <f t="shared" si="1"/>
        <v>0</v>
      </c>
      <c r="D29" s="33">
        <f t="shared" si="1"/>
        <v>0</v>
      </c>
      <c r="E29" s="33">
        <f t="shared" si="1"/>
        <v>0.002791236339583261</v>
      </c>
      <c r="F29" s="33">
        <f t="shared" si="1"/>
        <v>0</v>
      </c>
      <c r="G29" s="33">
        <f t="shared" si="1"/>
        <v>0</v>
      </c>
      <c r="H29" s="33">
        <f t="shared" si="1"/>
        <v>9.202060140123617E-05</v>
      </c>
      <c r="I29" s="33">
        <f t="shared" si="1"/>
        <v>0.018900016053748463</v>
      </c>
      <c r="J29" s="33">
        <f t="shared" si="1"/>
        <v>0</v>
      </c>
      <c r="K29" s="33">
        <f t="shared" si="1"/>
        <v>0</v>
      </c>
      <c r="L29" s="36"/>
      <c r="M29" s="36"/>
      <c r="N29" s="36"/>
      <c r="O29" s="36"/>
      <c r="P29" s="36"/>
      <c r="Q29" s="36"/>
    </row>
    <row r="30" spans="1:17" ht="12.75">
      <c r="A30" s="32" t="s">
        <v>217</v>
      </c>
      <c r="B30" s="33">
        <f t="shared" si="1"/>
        <v>0.7562939044415996</v>
      </c>
      <c r="C30" s="33">
        <f t="shared" si="1"/>
        <v>0.984857766861702</v>
      </c>
      <c r="D30" s="33">
        <f t="shared" si="1"/>
        <v>0</v>
      </c>
      <c r="E30" s="33">
        <f t="shared" si="1"/>
        <v>0.8270314731053384</v>
      </c>
      <c r="F30" s="33">
        <f t="shared" si="1"/>
        <v>1</v>
      </c>
      <c r="G30" s="33">
        <f t="shared" si="1"/>
        <v>0.37876610892858287</v>
      </c>
      <c r="H30" s="33">
        <f t="shared" si="1"/>
        <v>0.5287979628475057</v>
      </c>
      <c r="I30" s="33">
        <f t="shared" si="1"/>
        <v>0.9353000471178994</v>
      </c>
      <c r="J30" s="33">
        <f t="shared" si="1"/>
        <v>0.21017724443480365</v>
      </c>
      <c r="K30" s="33">
        <f t="shared" si="1"/>
        <v>0.11254127414422532</v>
      </c>
      <c r="L30" s="36"/>
      <c r="M30" s="36"/>
      <c r="N30" s="36"/>
      <c r="O30" s="36"/>
      <c r="P30" s="36"/>
      <c r="Q30" s="36"/>
    </row>
    <row r="31" spans="1:17" ht="12.75">
      <c r="A31" s="32" t="s">
        <v>218</v>
      </c>
      <c r="B31" s="33">
        <f t="shared" si="1"/>
        <v>0.14251266708918225</v>
      </c>
      <c r="C31" s="33">
        <f t="shared" si="1"/>
        <v>0</v>
      </c>
      <c r="D31" s="33">
        <f t="shared" si="1"/>
        <v>0</v>
      </c>
      <c r="E31" s="33">
        <f t="shared" si="1"/>
        <v>0.02184137130302384</v>
      </c>
      <c r="F31" s="33">
        <f t="shared" si="1"/>
        <v>1</v>
      </c>
      <c r="G31" s="33">
        <f>G18/G$14</f>
        <v>0.005694282073462709</v>
      </c>
      <c r="H31" s="33">
        <f t="shared" si="1"/>
        <v>0.012999994953935034</v>
      </c>
      <c r="I31" s="33">
        <f t="shared" si="1"/>
        <v>0.04379996064813835</v>
      </c>
      <c r="J31" s="33">
        <f t="shared" si="1"/>
        <v>0</v>
      </c>
      <c r="K31" s="33">
        <f t="shared" si="1"/>
        <v>0.001125412828935676</v>
      </c>
      <c r="L31" s="36"/>
      <c r="M31" s="36"/>
      <c r="N31" s="36"/>
      <c r="O31" s="36"/>
      <c r="P31" s="36"/>
      <c r="Q31" s="36"/>
    </row>
    <row r="32" spans="1:17" ht="12.75">
      <c r="A32" s="32" t="s">
        <v>219</v>
      </c>
      <c r="B32" s="33">
        <f t="shared" si="1"/>
        <v>0.04215843394154037</v>
      </c>
      <c r="C32" s="33">
        <f t="shared" si="1"/>
        <v>0</v>
      </c>
      <c r="D32" s="33">
        <f t="shared" si="1"/>
        <v>0</v>
      </c>
      <c r="E32" s="33">
        <f t="shared" si="1"/>
        <v>0.026252648892305233</v>
      </c>
      <c r="F32" s="33">
        <f t="shared" si="1"/>
        <v>0</v>
      </c>
      <c r="G32" s="33">
        <f t="shared" si="1"/>
        <v>0.0013698758022721584</v>
      </c>
      <c r="H32" s="33">
        <f t="shared" si="1"/>
        <v>0.00500001962358598</v>
      </c>
      <c r="I32" s="33">
        <f t="shared" si="1"/>
        <v>0.4048000412613817</v>
      </c>
      <c r="J32" s="33">
        <f t="shared" si="1"/>
        <v>0</v>
      </c>
      <c r="K32" s="33">
        <f t="shared" si="1"/>
        <v>0.011816833731675455</v>
      </c>
      <c r="L32" s="36"/>
      <c r="M32" s="36"/>
      <c r="N32" s="36"/>
      <c r="O32" s="36"/>
      <c r="P32" s="36"/>
      <c r="Q32" s="36"/>
    </row>
    <row r="33" spans="1:17" ht="12.75">
      <c r="A33" s="32" t="s">
        <v>220</v>
      </c>
      <c r="B33" s="33">
        <f t="shared" si="1"/>
        <v>0.06868438186461641</v>
      </c>
      <c r="C33" s="33">
        <f t="shared" si="1"/>
        <v>0.15039771274750072</v>
      </c>
      <c r="D33" s="33">
        <f t="shared" si="1"/>
        <v>0</v>
      </c>
      <c r="E33" s="33">
        <f t="shared" si="1"/>
        <v>0.09510526710399195</v>
      </c>
      <c r="F33" s="33">
        <f t="shared" si="1"/>
        <v>0</v>
      </c>
      <c r="G33" s="33">
        <f t="shared" si="1"/>
        <v>0.03730077102559139</v>
      </c>
      <c r="H33" s="33">
        <f t="shared" si="1"/>
        <v>0.05139998867438752</v>
      </c>
      <c r="I33" s="33">
        <f t="shared" si="1"/>
        <v>0</v>
      </c>
      <c r="J33" s="33">
        <f t="shared" si="1"/>
        <v>0</v>
      </c>
      <c r="K33" s="33">
        <f t="shared" si="1"/>
        <v>0.022508254877452522</v>
      </c>
      <c r="L33" s="36"/>
      <c r="M33" s="36"/>
      <c r="N33" s="36"/>
      <c r="O33" s="36"/>
      <c r="P33" s="36"/>
      <c r="Q33" s="36"/>
    </row>
    <row r="34" spans="1:17" ht="12.75">
      <c r="A34" s="32" t="s">
        <v>221</v>
      </c>
      <c r="B34" s="33">
        <f t="shared" si="1"/>
        <v>0.06960323747154715</v>
      </c>
      <c r="C34" s="33">
        <f t="shared" si="1"/>
        <v>0</v>
      </c>
      <c r="D34" s="33">
        <f t="shared" si="1"/>
        <v>0</v>
      </c>
      <c r="E34" s="33">
        <f t="shared" si="1"/>
        <v>0.11851890036542215</v>
      </c>
      <c r="F34" s="33">
        <f t="shared" si="1"/>
        <v>0</v>
      </c>
      <c r="G34" s="33">
        <f t="shared" si="1"/>
        <v>0.004211791218738534</v>
      </c>
      <c r="H34" s="33">
        <f t="shared" si="1"/>
        <v>0.21593843071864935</v>
      </c>
      <c r="I34" s="33">
        <f t="shared" si="1"/>
        <v>0.14560001795342561</v>
      </c>
      <c r="J34" s="33">
        <f t="shared" si="1"/>
        <v>0</v>
      </c>
      <c r="K34" s="33">
        <f t="shared" si="1"/>
        <v>0.03376238219466014</v>
      </c>
      <c r="L34" s="36"/>
      <c r="M34" s="36"/>
      <c r="N34" s="36"/>
      <c r="O34" s="36"/>
      <c r="P34" s="36"/>
      <c r="Q34" s="36"/>
    </row>
    <row r="35" spans="1:17" ht="12.75">
      <c r="A35" s="32" t="s">
        <v>222</v>
      </c>
      <c r="B35" s="33">
        <f t="shared" si="1"/>
        <v>0.09937826403620276</v>
      </c>
      <c r="C35" s="33">
        <f t="shared" si="1"/>
        <v>0</v>
      </c>
      <c r="D35" s="33">
        <f t="shared" si="1"/>
        <v>0</v>
      </c>
      <c r="E35" s="33">
        <f t="shared" si="1"/>
        <v>0.26155553095709455</v>
      </c>
      <c r="F35" s="33">
        <f t="shared" si="1"/>
        <v>0</v>
      </c>
      <c r="G35" s="33">
        <f t="shared" si="1"/>
        <v>0.21175775128290444</v>
      </c>
      <c r="H35" s="33">
        <f t="shared" si="1"/>
        <v>0.0293595478277251</v>
      </c>
      <c r="I35" s="33">
        <f t="shared" si="1"/>
        <v>0</v>
      </c>
      <c r="J35" s="33">
        <f t="shared" si="1"/>
        <v>0</v>
      </c>
      <c r="K35" s="33">
        <f t="shared" si="1"/>
        <v>0.0039389446582375805</v>
      </c>
      <c r="L35" s="36"/>
      <c r="M35" s="36"/>
      <c r="N35" s="36"/>
      <c r="O35" s="36"/>
      <c r="P35" s="36"/>
      <c r="Q35" s="36"/>
    </row>
    <row r="36" spans="1:17" ht="12.75">
      <c r="A36" s="32" t="s">
        <v>223</v>
      </c>
      <c r="B36" s="33">
        <f t="shared" si="1"/>
        <v>0.01661486325562198</v>
      </c>
      <c r="C36" s="33">
        <f t="shared" si="1"/>
        <v>0</v>
      </c>
      <c r="D36" s="33">
        <f t="shared" si="1"/>
        <v>0</v>
      </c>
      <c r="E36" s="33">
        <f t="shared" si="1"/>
        <v>0.04396367013331814</v>
      </c>
      <c r="F36" s="33">
        <f t="shared" si="1"/>
        <v>0</v>
      </c>
      <c r="G36" s="33">
        <f t="shared" si="1"/>
        <v>0.0015835390847919126</v>
      </c>
      <c r="H36" s="33">
        <f t="shared" si="1"/>
        <v>0.044000004485391084</v>
      </c>
      <c r="I36" s="33">
        <f t="shared" si="1"/>
        <v>0</v>
      </c>
      <c r="J36" s="33">
        <f t="shared" si="1"/>
        <v>0</v>
      </c>
      <c r="K36" s="33">
        <f t="shared" si="1"/>
        <v>0.003376238243769742</v>
      </c>
      <c r="L36" s="36"/>
      <c r="M36" s="36"/>
      <c r="N36" s="36"/>
      <c r="O36" s="36"/>
      <c r="P36" s="36"/>
      <c r="Q36" s="36"/>
    </row>
    <row r="37" spans="1:17" ht="12.75">
      <c r="A37" s="32" t="s">
        <v>224</v>
      </c>
      <c r="B37" s="33">
        <f t="shared" si="1"/>
        <v>0.00025244552247323087</v>
      </c>
      <c r="C37" s="33">
        <f t="shared" si="1"/>
        <v>0</v>
      </c>
      <c r="D37" s="33">
        <f t="shared" si="1"/>
        <v>0</v>
      </c>
      <c r="E37" s="33">
        <f t="shared" si="1"/>
        <v>0.00011143468358746881</v>
      </c>
      <c r="F37" s="33">
        <f t="shared" si="1"/>
        <v>0</v>
      </c>
      <c r="G37" s="33">
        <f t="shared" si="1"/>
        <v>0</v>
      </c>
      <c r="H37" s="33">
        <f t="shared" si="1"/>
        <v>0</v>
      </c>
      <c r="I37" s="33">
        <f t="shared" si="1"/>
        <v>0</v>
      </c>
      <c r="J37" s="33">
        <f t="shared" si="1"/>
        <v>0</v>
      </c>
      <c r="K37" s="33">
        <f t="shared" si="1"/>
        <v>0.006527393824537435</v>
      </c>
      <c r="L37" s="36"/>
      <c r="M37" s="36"/>
      <c r="N37" s="36"/>
      <c r="O37" s="36"/>
      <c r="P37" s="36"/>
      <c r="Q37" s="36"/>
    </row>
    <row r="38" spans="1:17" ht="12.75">
      <c r="A38" s="32" t="s">
        <v>225</v>
      </c>
      <c r="B38" s="33">
        <f t="shared" si="1"/>
        <v>0.3170896112604155</v>
      </c>
      <c r="C38" s="33">
        <f t="shared" si="1"/>
        <v>0.8344600541142013</v>
      </c>
      <c r="D38" s="33">
        <f t="shared" si="1"/>
        <v>0</v>
      </c>
      <c r="E38" s="33">
        <f t="shared" si="1"/>
        <v>0.2596826496665951</v>
      </c>
      <c r="F38" s="33">
        <f t="shared" si="1"/>
        <v>0</v>
      </c>
      <c r="G38" s="33">
        <f t="shared" si="1"/>
        <v>0.1168480984408217</v>
      </c>
      <c r="H38" s="33">
        <f t="shared" si="1"/>
        <v>0.1700999765638316</v>
      </c>
      <c r="I38" s="33">
        <f t="shared" si="1"/>
        <v>0.3411000272549537</v>
      </c>
      <c r="J38" s="33">
        <f t="shared" si="1"/>
        <v>0.21017724443480365</v>
      </c>
      <c r="K38" s="33">
        <f t="shared" si="1"/>
        <v>0.02948581378495677</v>
      </c>
      <c r="L38" s="36"/>
      <c r="M38" s="36"/>
      <c r="N38" s="36"/>
      <c r="O38" s="36"/>
      <c r="P38" s="36"/>
      <c r="Q38" s="36"/>
    </row>
    <row r="39" spans="1:17" ht="12.75">
      <c r="A39" s="32" t="s">
        <v>213</v>
      </c>
      <c r="B39" s="33">
        <f t="shared" si="1"/>
        <v>0.2166182043397357</v>
      </c>
      <c r="C39" s="33">
        <f t="shared" si="1"/>
        <v>0.015142233138298001</v>
      </c>
      <c r="D39" s="33">
        <f t="shared" si="1"/>
        <v>1</v>
      </c>
      <c r="E39" s="33">
        <f t="shared" si="1"/>
        <v>0.16514301465729728</v>
      </c>
      <c r="F39" s="33">
        <f t="shared" si="1"/>
        <v>0</v>
      </c>
      <c r="G39" s="33">
        <f t="shared" si="1"/>
        <v>0.46023358757443794</v>
      </c>
      <c r="H39" s="33">
        <f t="shared" si="1"/>
        <v>0.4709999843011312</v>
      </c>
      <c r="I39" s="33">
        <f t="shared" si="1"/>
        <v>0.04579993682835216</v>
      </c>
      <c r="J39" s="33">
        <f t="shared" si="1"/>
        <v>0.7898227555651963</v>
      </c>
      <c r="K39" s="33">
        <f t="shared" si="1"/>
        <v>0.8707238421106516</v>
      </c>
      <c r="L39" s="36"/>
      <c r="M39" s="36"/>
      <c r="N39" s="36"/>
      <c r="O39" s="36"/>
      <c r="P39" s="36"/>
      <c r="Q39" s="36"/>
    </row>
    <row r="40" spans="1:11" ht="12.75">
      <c r="A40" s="3" t="s">
        <v>226</v>
      </c>
      <c r="B40" s="5">
        <f aca="true" t="shared" si="2" ref="B40:B76">SUM(C40:K40)</f>
        <v>4028981.625</v>
      </c>
      <c r="C40" s="5">
        <v>75801</v>
      </c>
      <c r="D40" s="5">
        <v>191888</v>
      </c>
      <c r="E40" s="5">
        <v>667502.625</v>
      </c>
      <c r="F40" s="5">
        <v>645000</v>
      </c>
      <c r="G40" s="5">
        <v>443180</v>
      </c>
      <c r="H40" s="5">
        <v>595802</v>
      </c>
      <c r="I40" s="5">
        <v>1210616</v>
      </c>
      <c r="J40" s="5">
        <v>34937</v>
      </c>
      <c r="K40" s="5">
        <v>164255</v>
      </c>
    </row>
    <row r="41" spans="1:11" ht="12.75">
      <c r="A41" s="2" t="s">
        <v>227</v>
      </c>
      <c r="B41" s="5">
        <f t="shared" si="2"/>
        <v>3964563.274</v>
      </c>
      <c r="C41" s="5">
        <v>0</v>
      </c>
      <c r="D41" s="5">
        <v>212308</v>
      </c>
      <c r="E41" s="5">
        <v>523517.274</v>
      </c>
      <c r="F41" s="5">
        <v>673000</v>
      </c>
      <c r="G41" s="5">
        <v>311244</v>
      </c>
      <c r="H41" s="5">
        <v>488177</v>
      </c>
      <c r="I41" s="5">
        <v>1512509</v>
      </c>
      <c r="J41" s="5">
        <v>34937</v>
      </c>
      <c r="K41" s="5">
        <v>208871</v>
      </c>
    </row>
    <row r="42" spans="1:11" ht="12.75">
      <c r="A42" s="2" t="s">
        <v>228</v>
      </c>
      <c r="B42" s="5">
        <f t="shared" si="2"/>
        <v>1178020.081</v>
      </c>
      <c r="C42" s="5">
        <v>75801</v>
      </c>
      <c r="D42" s="5">
        <v>87346</v>
      </c>
      <c r="E42" s="5">
        <v>246429.081</v>
      </c>
      <c r="F42" s="5">
        <v>33909</v>
      </c>
      <c r="G42" s="5">
        <v>165000</v>
      </c>
      <c r="H42" s="5">
        <v>150136</v>
      </c>
      <c r="I42" s="5">
        <v>384387</v>
      </c>
      <c r="J42" s="5">
        <v>0</v>
      </c>
      <c r="K42" s="5">
        <v>35012</v>
      </c>
    </row>
    <row r="43" spans="1:11" ht="12.75">
      <c r="A43" s="2" t="s">
        <v>229</v>
      </c>
      <c r="B43" s="5">
        <f t="shared" si="2"/>
        <v>1119047.73</v>
      </c>
      <c r="C43" s="5">
        <v>0</v>
      </c>
      <c r="D43" s="5">
        <v>107766</v>
      </c>
      <c r="E43" s="5">
        <v>104060.73</v>
      </c>
      <c r="F43" s="5">
        <v>61909</v>
      </c>
      <c r="G43" s="5">
        <v>33064</v>
      </c>
      <c r="H43" s="5">
        <v>46340</v>
      </c>
      <c r="I43" s="5">
        <v>686280</v>
      </c>
      <c r="J43" s="5">
        <v>0</v>
      </c>
      <c r="K43" s="5">
        <v>79628</v>
      </c>
    </row>
    <row r="44" spans="1:11" ht="12.75">
      <c r="A44" s="2" t="s">
        <v>230</v>
      </c>
      <c r="B44" s="5">
        <f t="shared" si="2"/>
        <v>5446</v>
      </c>
      <c r="C44" s="5">
        <v>0</v>
      </c>
      <c r="D44" s="5">
        <v>0</v>
      </c>
      <c r="E44" s="5">
        <v>1617</v>
      </c>
      <c r="F44" s="5">
        <v>0</v>
      </c>
      <c r="G44" s="5">
        <v>0</v>
      </c>
      <c r="H44" s="5">
        <v>3829</v>
      </c>
      <c r="I44" s="5">
        <v>0</v>
      </c>
      <c r="J44" s="5">
        <v>0</v>
      </c>
      <c r="K44" s="5">
        <v>0</v>
      </c>
    </row>
    <row r="45" spans="1:11" ht="12.75">
      <c r="A45" s="3" t="s">
        <v>231</v>
      </c>
      <c r="B45" s="5">
        <f t="shared" si="2"/>
        <v>26813362</v>
      </c>
      <c r="C45" s="5">
        <v>9092187</v>
      </c>
      <c r="D45" s="5">
        <v>1397934</v>
      </c>
      <c r="E45" s="5">
        <v>3275423</v>
      </c>
      <c r="F45" s="5">
        <v>3347023</v>
      </c>
      <c r="G45" s="5">
        <v>3441392</v>
      </c>
      <c r="H45" s="5">
        <v>2022622</v>
      </c>
      <c r="I45" s="5">
        <v>1313982</v>
      </c>
      <c r="J45" s="5">
        <v>1833817</v>
      </c>
      <c r="K45" s="5">
        <v>1088982</v>
      </c>
    </row>
    <row r="46" spans="1:11" ht="12.75">
      <c r="A46" s="2" t="s">
        <v>232</v>
      </c>
      <c r="B46" s="5">
        <f t="shared" si="2"/>
        <v>50093945</v>
      </c>
      <c r="C46" s="5">
        <v>32474844</v>
      </c>
      <c r="D46" s="5">
        <v>1397934</v>
      </c>
      <c r="E46" s="5">
        <v>3088143</v>
      </c>
      <c r="F46" s="5">
        <v>3347023</v>
      </c>
      <c r="G46" s="5">
        <v>3441392</v>
      </c>
      <c r="H46" s="5">
        <v>2022622</v>
      </c>
      <c r="I46" s="5">
        <v>1313982</v>
      </c>
      <c r="J46" s="5">
        <v>1919023</v>
      </c>
      <c r="K46" s="5">
        <v>1088982</v>
      </c>
    </row>
    <row r="47" spans="1:11" ht="12.75">
      <c r="A47" s="2" t="s">
        <v>233</v>
      </c>
      <c r="B47" s="5">
        <f t="shared" si="2"/>
        <v>102074</v>
      </c>
      <c r="C47" s="5">
        <v>0</v>
      </c>
      <c r="D47" s="5">
        <v>0</v>
      </c>
      <c r="E47" s="5">
        <v>187280</v>
      </c>
      <c r="F47" s="5">
        <v>0</v>
      </c>
      <c r="G47" s="5">
        <v>0</v>
      </c>
      <c r="H47" s="5">
        <v>0</v>
      </c>
      <c r="I47" s="5">
        <v>0</v>
      </c>
      <c r="J47" s="5">
        <v>-85206</v>
      </c>
      <c r="K47" s="5">
        <v>0</v>
      </c>
    </row>
    <row r="48" spans="1:11" ht="12.75">
      <c r="A48" s="2" t="s">
        <v>234</v>
      </c>
      <c r="B48" s="5">
        <f t="shared" si="2"/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</row>
    <row r="49" spans="1:11" ht="12.75">
      <c r="A49" s="2" t="s">
        <v>235</v>
      </c>
      <c r="B49" s="5">
        <f t="shared" si="2"/>
        <v>23382657</v>
      </c>
      <c r="C49" s="5">
        <v>23382657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</row>
    <row r="50" spans="1:11" ht="12.75">
      <c r="A50" s="3" t="s">
        <v>236</v>
      </c>
      <c r="B50" s="5">
        <f t="shared" si="2"/>
        <v>165401841</v>
      </c>
      <c r="C50" s="5">
        <v>59276193</v>
      </c>
      <c r="D50" s="5">
        <v>7181750</v>
      </c>
      <c r="E50" s="5">
        <v>28121497</v>
      </c>
      <c r="F50" s="5">
        <v>16313108</v>
      </c>
      <c r="G50" s="5">
        <v>10314450</v>
      </c>
      <c r="H50" s="5">
        <v>14683032</v>
      </c>
      <c r="I50" s="5">
        <v>13698142</v>
      </c>
      <c r="J50" s="5">
        <v>8693993</v>
      </c>
      <c r="K50" s="5">
        <v>7119676</v>
      </c>
    </row>
    <row r="51" spans="1:11" ht="12.75">
      <c r="A51" s="3" t="s">
        <v>237</v>
      </c>
      <c r="B51" s="34">
        <v>0.162</v>
      </c>
      <c r="C51" s="34">
        <f aca="true" t="shared" si="3" ref="C51:K51">C45/C50</f>
        <v>0.15338682428542602</v>
      </c>
      <c r="D51" s="34">
        <f t="shared" si="3"/>
        <v>0.19465088592613222</v>
      </c>
      <c r="E51" s="34">
        <f t="shared" si="3"/>
        <v>0.11647399140949004</v>
      </c>
      <c r="F51" s="34">
        <f t="shared" si="3"/>
        <v>0.20517383934440941</v>
      </c>
      <c r="G51" s="34">
        <f t="shared" si="3"/>
        <v>0.3336476496565498</v>
      </c>
      <c r="H51" s="34">
        <f t="shared" si="3"/>
        <v>0.13775233889022376</v>
      </c>
      <c r="I51" s="34">
        <f t="shared" si="3"/>
        <v>0.09592410415952762</v>
      </c>
      <c r="J51" s="34">
        <f t="shared" si="3"/>
        <v>0.21092920134626286</v>
      </c>
      <c r="K51" s="34">
        <f t="shared" si="3"/>
        <v>0.1529538703727529</v>
      </c>
    </row>
    <row r="52" spans="1:11" ht="12.75">
      <c r="A52" s="3" t="s">
        <v>238</v>
      </c>
      <c r="B52" s="5">
        <f t="shared" si="2"/>
        <v>50094091.25</v>
      </c>
      <c r="C52" s="5">
        <v>32474844</v>
      </c>
      <c r="D52" s="5">
        <v>1397934</v>
      </c>
      <c r="E52" s="5">
        <v>3088143.25</v>
      </c>
      <c r="F52" s="5">
        <v>3347168</v>
      </c>
      <c r="G52" s="5">
        <v>3441392</v>
      </c>
      <c r="H52" s="5">
        <v>2022622</v>
      </c>
      <c r="I52" s="5">
        <v>1313982</v>
      </c>
      <c r="J52" s="5">
        <v>1919024</v>
      </c>
      <c r="K52" s="5">
        <v>1088982</v>
      </c>
    </row>
    <row r="53" spans="1:11" ht="12.75">
      <c r="A53" s="3" t="s">
        <v>239</v>
      </c>
      <c r="B53" s="5">
        <f t="shared" si="2"/>
        <v>8322329</v>
      </c>
      <c r="C53" s="5">
        <v>5400000</v>
      </c>
      <c r="D53" s="5">
        <v>400000</v>
      </c>
      <c r="E53" s="5">
        <v>101000</v>
      </c>
      <c r="F53" s="5">
        <v>0</v>
      </c>
      <c r="G53" s="5">
        <v>1239147</v>
      </c>
      <c r="H53" s="5">
        <v>397562</v>
      </c>
      <c r="I53" s="5">
        <v>0</v>
      </c>
      <c r="J53" s="5">
        <v>284620</v>
      </c>
      <c r="K53" s="5">
        <v>500000</v>
      </c>
    </row>
    <row r="54" spans="1:11" ht="12.75">
      <c r="A54" s="2" t="s">
        <v>240</v>
      </c>
      <c r="B54" s="5">
        <f t="shared" si="2"/>
        <v>6450808</v>
      </c>
      <c r="C54" s="5">
        <v>4082927</v>
      </c>
      <c r="D54" s="5">
        <v>0</v>
      </c>
      <c r="E54" s="5">
        <v>101000</v>
      </c>
      <c r="F54" s="5">
        <v>0</v>
      </c>
      <c r="G54" s="5">
        <v>1096702</v>
      </c>
      <c r="H54" s="5">
        <v>397562</v>
      </c>
      <c r="I54" s="5">
        <v>0</v>
      </c>
      <c r="J54" s="5">
        <v>272617</v>
      </c>
      <c r="K54" s="5">
        <v>500000</v>
      </c>
    </row>
    <row r="55" spans="1:11" ht="12.75">
      <c r="A55" s="2" t="s">
        <v>241</v>
      </c>
      <c r="B55" s="5">
        <f t="shared" si="2"/>
        <v>1662550</v>
      </c>
      <c r="C55" s="5">
        <v>1250508</v>
      </c>
      <c r="D55" s="5">
        <v>400000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12042</v>
      </c>
      <c r="K55" s="5">
        <v>0</v>
      </c>
    </row>
    <row r="56" spans="1:11" ht="12.75">
      <c r="A56" s="2" t="s">
        <v>242</v>
      </c>
      <c r="B56" s="5">
        <f t="shared" si="2"/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</row>
    <row r="57" spans="1:11" ht="12.75">
      <c r="A57" s="2" t="s">
        <v>243</v>
      </c>
      <c r="B57" s="5">
        <f t="shared" si="2"/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</row>
    <row r="58" spans="1:11" ht="12.75">
      <c r="A58" s="2" t="s">
        <v>244</v>
      </c>
      <c r="B58" s="5">
        <f t="shared" si="2"/>
        <v>208971</v>
      </c>
      <c r="C58" s="5">
        <v>66565</v>
      </c>
      <c r="D58" s="5">
        <v>0</v>
      </c>
      <c r="E58" s="5">
        <v>0</v>
      </c>
      <c r="F58" s="5">
        <v>0</v>
      </c>
      <c r="G58" s="5">
        <v>142445</v>
      </c>
      <c r="H58" s="5">
        <v>0</v>
      </c>
      <c r="I58" s="5">
        <v>0</v>
      </c>
      <c r="J58" s="5">
        <v>-39</v>
      </c>
      <c r="K58" s="5">
        <v>0</v>
      </c>
    </row>
    <row r="59" spans="1:11" ht="12.75">
      <c r="A59" s="3" t="s">
        <v>245</v>
      </c>
      <c r="B59" s="5">
        <f t="shared" si="2"/>
        <v>2573980.7</v>
      </c>
      <c r="C59" s="5">
        <v>0</v>
      </c>
      <c r="D59" s="5">
        <v>74466</v>
      </c>
      <c r="E59" s="5">
        <v>1698554.7</v>
      </c>
      <c r="F59" s="5">
        <v>0</v>
      </c>
      <c r="G59" s="5">
        <v>131731</v>
      </c>
      <c r="H59" s="5">
        <v>5482</v>
      </c>
      <c r="I59" s="5">
        <v>0</v>
      </c>
      <c r="J59" s="5">
        <v>538747</v>
      </c>
      <c r="K59" s="5">
        <v>125000</v>
      </c>
    </row>
    <row r="60" spans="1:11" ht="12.75">
      <c r="A60" s="2" t="s">
        <v>246</v>
      </c>
      <c r="B60" s="5">
        <f t="shared" si="2"/>
        <v>2559621.7</v>
      </c>
      <c r="C60" s="5">
        <v>0</v>
      </c>
      <c r="D60" s="5">
        <v>67278</v>
      </c>
      <c r="E60" s="5">
        <v>1698554.7</v>
      </c>
      <c r="F60" s="5">
        <v>0</v>
      </c>
      <c r="G60" s="5">
        <v>131731</v>
      </c>
      <c r="H60" s="5">
        <v>0</v>
      </c>
      <c r="I60" s="5">
        <v>0</v>
      </c>
      <c r="J60" s="5">
        <v>537058</v>
      </c>
      <c r="K60" s="5">
        <v>125000</v>
      </c>
    </row>
    <row r="61" spans="1:11" ht="12.75">
      <c r="A61" s="2" t="s">
        <v>247</v>
      </c>
      <c r="B61" s="5">
        <f t="shared" si="2"/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12.75">
      <c r="A62" s="2" t="s">
        <v>248</v>
      </c>
      <c r="B62" s="5">
        <f t="shared" si="2"/>
        <v>5482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5482</v>
      </c>
      <c r="I62" s="5">
        <v>0</v>
      </c>
      <c r="J62" s="5">
        <v>0</v>
      </c>
      <c r="K62" s="5">
        <v>0</v>
      </c>
    </row>
    <row r="63" spans="1:11" ht="12.75">
      <c r="A63" s="2" t="s">
        <v>249</v>
      </c>
      <c r="B63" s="5">
        <f t="shared" si="2"/>
        <v>7188</v>
      </c>
      <c r="C63" s="5">
        <v>0</v>
      </c>
      <c r="D63" s="5">
        <v>7188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</row>
    <row r="64" spans="1:11" ht="12.75">
      <c r="A64" s="2" t="s">
        <v>250</v>
      </c>
      <c r="B64" s="5">
        <f t="shared" si="2"/>
        <v>1689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1689</v>
      </c>
      <c r="K64" s="5">
        <v>0</v>
      </c>
    </row>
    <row r="65" spans="1:11" ht="12.75">
      <c r="A65" s="3" t="s">
        <v>251</v>
      </c>
      <c r="B65" s="5">
        <f t="shared" si="2"/>
        <v>150673</v>
      </c>
      <c r="C65" s="5">
        <v>0</v>
      </c>
      <c r="D65" s="5">
        <v>0</v>
      </c>
      <c r="E65" s="5">
        <v>34112</v>
      </c>
      <c r="F65" s="5">
        <v>0</v>
      </c>
      <c r="G65" s="5">
        <v>0</v>
      </c>
      <c r="H65" s="5">
        <v>116561</v>
      </c>
      <c r="I65" s="5">
        <v>0</v>
      </c>
      <c r="J65" s="5">
        <v>0</v>
      </c>
      <c r="K65" s="5">
        <v>0</v>
      </c>
    </row>
    <row r="66" spans="1:11" ht="12.75">
      <c r="A66" s="2" t="s">
        <v>252</v>
      </c>
      <c r="B66" s="5">
        <f t="shared" si="2"/>
        <v>116561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116561</v>
      </c>
      <c r="I66" s="5">
        <v>0</v>
      </c>
      <c r="J66" s="5">
        <v>0</v>
      </c>
      <c r="K66" s="5">
        <v>0</v>
      </c>
    </row>
    <row r="67" spans="1:11" ht="12.75">
      <c r="A67" s="2" t="s">
        <v>253</v>
      </c>
      <c r="B67" s="5">
        <f t="shared" si="2"/>
        <v>34112</v>
      </c>
      <c r="C67" s="5">
        <v>0</v>
      </c>
      <c r="D67" s="5">
        <v>0</v>
      </c>
      <c r="E67" s="5">
        <v>34112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12.75">
      <c r="A68" s="2" t="s">
        <v>244</v>
      </c>
      <c r="B68" s="5">
        <f t="shared" si="2"/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</row>
    <row r="69" spans="1:11" ht="12.75">
      <c r="A69" s="3" t="s">
        <v>254</v>
      </c>
      <c r="B69" s="5">
        <f t="shared" si="2"/>
        <v>39047108.55</v>
      </c>
      <c r="C69" s="5">
        <v>27074844</v>
      </c>
      <c r="D69" s="5">
        <v>923468</v>
      </c>
      <c r="E69" s="5">
        <v>1254476.55</v>
      </c>
      <c r="F69" s="5">
        <v>3347168</v>
      </c>
      <c r="G69" s="5">
        <v>2070514</v>
      </c>
      <c r="H69" s="5">
        <v>1503017</v>
      </c>
      <c r="I69" s="5">
        <v>1313982</v>
      </c>
      <c r="J69" s="5">
        <v>1095657</v>
      </c>
      <c r="K69" s="5">
        <v>463982</v>
      </c>
    </row>
    <row r="70" spans="1:11" ht="12.75">
      <c r="A70" s="2" t="s">
        <v>255</v>
      </c>
      <c r="B70" s="5">
        <f t="shared" si="2"/>
        <v>14781260.25</v>
      </c>
      <c r="C70" s="5">
        <v>4943385</v>
      </c>
      <c r="D70" s="5">
        <v>866898</v>
      </c>
      <c r="E70" s="5">
        <v>664467.25</v>
      </c>
      <c r="F70" s="5">
        <v>3155108</v>
      </c>
      <c r="G70" s="5">
        <v>1559388</v>
      </c>
      <c r="H70" s="5">
        <v>1238989</v>
      </c>
      <c r="I70" s="5">
        <v>1699445</v>
      </c>
      <c r="J70" s="5">
        <v>191358</v>
      </c>
      <c r="K70" s="5">
        <v>462222</v>
      </c>
    </row>
    <row r="71" spans="1:11" ht="12.75">
      <c r="A71" s="2" t="s">
        <v>256</v>
      </c>
      <c r="B71" s="5">
        <f t="shared" si="2"/>
        <v>8974436.3</v>
      </c>
      <c r="C71" s="5">
        <v>6403921</v>
      </c>
      <c r="D71" s="5">
        <v>143758</v>
      </c>
      <c r="E71" s="5">
        <v>590009.3</v>
      </c>
      <c r="F71" s="5">
        <v>192060</v>
      </c>
      <c r="G71" s="5">
        <v>511126</v>
      </c>
      <c r="H71" s="5">
        <v>303784</v>
      </c>
      <c r="I71" s="5">
        <v>-385463</v>
      </c>
      <c r="J71" s="5">
        <v>1013481</v>
      </c>
      <c r="K71" s="5">
        <v>201760</v>
      </c>
    </row>
    <row r="72" spans="1:11" ht="12.75">
      <c r="A72" s="2" t="s">
        <v>257</v>
      </c>
      <c r="B72" s="5">
        <f t="shared" si="2"/>
        <v>17150352</v>
      </c>
      <c r="C72" s="5">
        <v>17150352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2.75">
      <c r="A73" s="2" t="s">
        <v>258</v>
      </c>
      <c r="B73" s="5">
        <f t="shared" si="2"/>
        <v>7188</v>
      </c>
      <c r="C73" s="5">
        <v>0</v>
      </c>
      <c r="D73" s="5">
        <v>7188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</row>
    <row r="74" spans="1:11" ht="12.75">
      <c r="A74" s="2" t="s">
        <v>259</v>
      </c>
      <c r="B74" s="5">
        <f t="shared" si="2"/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</row>
    <row r="75" spans="1:11" ht="12.75">
      <c r="A75" s="2" t="s">
        <v>260</v>
      </c>
      <c r="B75" s="5">
        <f t="shared" si="2"/>
        <v>1870084</v>
      </c>
      <c r="C75" s="5">
        <v>1441146</v>
      </c>
      <c r="D75" s="5">
        <v>80000</v>
      </c>
      <c r="E75" s="5">
        <v>0</v>
      </c>
      <c r="F75" s="5">
        <v>0</v>
      </c>
      <c r="G75" s="5">
        <v>0</v>
      </c>
      <c r="H75" s="5">
        <v>39756</v>
      </c>
      <c r="I75" s="5">
        <v>0</v>
      </c>
      <c r="J75" s="5">
        <v>109182</v>
      </c>
      <c r="K75" s="5">
        <v>200000</v>
      </c>
    </row>
    <row r="76" spans="1:11" ht="12.75">
      <c r="A76" s="2" t="s">
        <v>261</v>
      </c>
      <c r="B76" s="5">
        <f t="shared" si="2"/>
        <v>18332</v>
      </c>
      <c r="C76" s="5">
        <v>18332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"/>
    </sheetView>
  </sheetViews>
  <sheetFormatPr defaultColWidth="9.140625" defaultRowHeight="12.75"/>
  <cols>
    <col min="1" max="1" width="37.7109375" style="10" customWidth="1"/>
    <col min="2" max="5" width="12.7109375" style="10" customWidth="1"/>
    <col min="6" max="7" width="12.7109375" style="0" customWidth="1"/>
  </cols>
  <sheetData>
    <row r="1" ht="12.75">
      <c r="A1" s="17" t="s">
        <v>161</v>
      </c>
    </row>
    <row r="2" ht="12.75">
      <c r="A2" s="17"/>
    </row>
    <row r="3" spans="2:5" ht="12.75">
      <c r="B3" s="11" t="s">
        <v>31</v>
      </c>
      <c r="C3" s="11" t="s">
        <v>31</v>
      </c>
      <c r="D3" s="11" t="s">
        <v>31</v>
      </c>
      <c r="E3" s="11" t="s">
        <v>31</v>
      </c>
    </row>
    <row r="4" spans="1:5" ht="12.75">
      <c r="A4" s="15" t="s">
        <v>120</v>
      </c>
      <c r="B4" s="11" t="s">
        <v>32</v>
      </c>
      <c r="C4" s="11" t="s">
        <v>41</v>
      </c>
      <c r="D4" s="11" t="s">
        <v>33</v>
      </c>
      <c r="E4" s="11" t="s">
        <v>34</v>
      </c>
    </row>
    <row r="5" spans="1:5" ht="12.75">
      <c r="A5" s="19" t="s">
        <v>121</v>
      </c>
      <c r="B5" s="11" t="s">
        <v>13</v>
      </c>
      <c r="C5" s="11" t="s">
        <v>13</v>
      </c>
      <c r="D5" s="11" t="s">
        <v>13</v>
      </c>
      <c r="E5" s="11" t="s">
        <v>35</v>
      </c>
    </row>
    <row r="6" spans="1:5" ht="12.75">
      <c r="A6" s="15" t="s">
        <v>124</v>
      </c>
      <c r="B6" s="10">
        <v>3909271</v>
      </c>
      <c r="C6" s="10">
        <v>2876790</v>
      </c>
      <c r="D6" s="17">
        <v>2167892</v>
      </c>
      <c r="E6" s="10">
        <v>1041066</v>
      </c>
    </row>
    <row r="7" spans="1:5" ht="12.75">
      <c r="A7" s="5" t="s">
        <v>125</v>
      </c>
      <c r="B7" s="10">
        <v>451529</v>
      </c>
      <c r="C7" s="10">
        <v>125588</v>
      </c>
      <c r="D7" s="10">
        <v>340638</v>
      </c>
      <c r="E7" s="10">
        <v>22008</v>
      </c>
    </row>
    <row r="8" spans="1:5" ht="12.75">
      <c r="A8" s="5" t="s">
        <v>126</v>
      </c>
      <c r="B8" s="10">
        <v>2981259</v>
      </c>
      <c r="C8" s="10">
        <v>2667612</v>
      </c>
      <c r="D8" s="10">
        <v>1781416</v>
      </c>
      <c r="E8" s="10">
        <v>975657</v>
      </c>
    </row>
    <row r="9" spans="1:5" ht="12.75">
      <c r="A9" s="5" t="s">
        <v>127</v>
      </c>
      <c r="B9" s="10">
        <v>476309</v>
      </c>
      <c r="C9" s="10">
        <v>83412</v>
      </c>
      <c r="D9" s="10">
        <v>45838</v>
      </c>
      <c r="E9" s="10">
        <v>43401</v>
      </c>
    </row>
    <row r="10" spans="1:5" ht="12.75">
      <c r="A10" s="5" t="s">
        <v>128</v>
      </c>
      <c r="B10" s="10">
        <v>174</v>
      </c>
      <c r="C10" s="10">
        <v>178</v>
      </c>
      <c r="D10" s="10">
        <v>0</v>
      </c>
      <c r="E10" s="10">
        <v>0</v>
      </c>
    </row>
    <row r="11" spans="1:5" ht="12.75">
      <c r="A11" s="15" t="s">
        <v>129</v>
      </c>
      <c r="B11" s="10">
        <v>2669288</v>
      </c>
      <c r="C11" s="10">
        <v>1682558</v>
      </c>
      <c r="D11" s="17">
        <v>1359333</v>
      </c>
      <c r="E11" s="10">
        <v>636639</v>
      </c>
    </row>
    <row r="12" spans="1:5" ht="12.75">
      <c r="A12" s="5" t="s">
        <v>130</v>
      </c>
      <c r="B12" s="10">
        <v>203291</v>
      </c>
      <c r="C12" s="10">
        <v>162913</v>
      </c>
      <c r="D12" s="10">
        <v>39601</v>
      </c>
      <c r="E12" s="10">
        <v>52405</v>
      </c>
    </row>
    <row r="13" spans="1:5" ht="12.75">
      <c r="A13" s="5" t="s">
        <v>131</v>
      </c>
      <c r="B13" s="10">
        <v>1836720</v>
      </c>
      <c r="C13" s="10">
        <v>808387</v>
      </c>
      <c r="D13" s="10">
        <v>947995</v>
      </c>
      <c r="E13" s="10">
        <v>313472</v>
      </c>
    </row>
    <row r="14" spans="1:5" ht="12.75">
      <c r="A14" s="5" t="s">
        <v>132</v>
      </c>
      <c r="B14" s="10">
        <v>401230</v>
      </c>
      <c r="C14" s="10">
        <v>569728</v>
      </c>
      <c r="D14" s="10">
        <v>356565</v>
      </c>
      <c r="E14" s="10">
        <v>216204</v>
      </c>
    </row>
    <row r="15" spans="1:5" ht="12.75">
      <c r="A15" s="5" t="s">
        <v>133</v>
      </c>
      <c r="B15" s="10">
        <v>202980</v>
      </c>
      <c r="C15" s="10">
        <v>121391</v>
      </c>
      <c r="D15" s="10">
        <v>13973</v>
      </c>
      <c r="E15" s="10">
        <v>33955</v>
      </c>
    </row>
    <row r="16" spans="1:5" ht="12.75">
      <c r="A16" s="5" t="s">
        <v>134</v>
      </c>
      <c r="B16" s="10">
        <v>25067</v>
      </c>
      <c r="C16" s="10">
        <v>20139</v>
      </c>
      <c r="D16" s="10">
        <v>1199</v>
      </c>
      <c r="E16" s="10">
        <v>20603</v>
      </c>
    </row>
    <row r="17" spans="1:5" ht="12.75">
      <c r="A17" s="15" t="s">
        <v>135</v>
      </c>
      <c r="B17" s="10">
        <v>1239983</v>
      </c>
      <c r="C17" s="10">
        <v>1194232</v>
      </c>
      <c r="D17" s="10">
        <v>808559</v>
      </c>
      <c r="E17" s="10">
        <v>404427</v>
      </c>
    </row>
    <row r="18" spans="1:5" ht="12.75">
      <c r="A18" s="15" t="s">
        <v>136</v>
      </c>
      <c r="B18" s="10">
        <v>744271</v>
      </c>
      <c r="C18" s="10">
        <v>78625</v>
      </c>
      <c r="D18" s="10">
        <v>632561</v>
      </c>
      <c r="E18" s="10">
        <v>125277.05</v>
      </c>
    </row>
    <row r="19" spans="1:5" ht="12.75">
      <c r="A19" s="15" t="s">
        <v>137</v>
      </c>
      <c r="B19" s="10">
        <v>762883</v>
      </c>
      <c r="C19" s="10">
        <v>437417</v>
      </c>
      <c r="D19" s="10">
        <v>251915</v>
      </c>
      <c r="E19" s="10">
        <v>102634</v>
      </c>
    </row>
    <row r="20" spans="1:5" ht="12.75">
      <c r="A20" s="15" t="s">
        <v>138</v>
      </c>
      <c r="B20" s="10">
        <v>235004</v>
      </c>
      <c r="C20" s="10">
        <v>116042</v>
      </c>
      <c r="D20" s="10">
        <v>84223</v>
      </c>
      <c r="E20" s="10">
        <v>14223</v>
      </c>
    </row>
    <row r="21" spans="1:5" ht="12.75">
      <c r="A21" s="15" t="s">
        <v>139</v>
      </c>
      <c r="B21" s="10">
        <v>1741182</v>
      </c>
      <c r="C21" s="10">
        <v>614617</v>
      </c>
      <c r="D21" s="10">
        <v>117236</v>
      </c>
      <c r="E21" s="10">
        <v>2548</v>
      </c>
    </row>
    <row r="22" spans="1:5" ht="12.75">
      <c r="A22" s="15" t="s">
        <v>140</v>
      </c>
      <c r="B22" s="10">
        <v>20406</v>
      </c>
      <c r="C22" s="10">
        <v>68451</v>
      </c>
      <c r="D22" s="10">
        <v>6747</v>
      </c>
      <c r="E22" s="10">
        <v>50497</v>
      </c>
    </row>
    <row r="23" spans="1:5" ht="12.75">
      <c r="A23" s="15" t="s">
        <v>141</v>
      </c>
      <c r="B23" s="10">
        <v>4273721</v>
      </c>
      <c r="C23" s="10">
        <v>2277300</v>
      </c>
      <c r="D23" s="10">
        <v>1732795</v>
      </c>
      <c r="E23" s="10">
        <v>671160.05</v>
      </c>
    </row>
    <row r="24" spans="1:5" ht="12.75">
      <c r="A24" s="15" t="s">
        <v>142</v>
      </c>
      <c r="B24" s="10">
        <v>2100520</v>
      </c>
      <c r="C24" s="10">
        <v>1279104</v>
      </c>
      <c r="D24" s="17">
        <v>409758</v>
      </c>
      <c r="E24" s="10">
        <v>253653</v>
      </c>
    </row>
    <row r="25" spans="1:5" ht="12.75">
      <c r="A25" s="5" t="s">
        <v>143</v>
      </c>
      <c r="B25" s="10">
        <v>1048346</v>
      </c>
      <c r="C25" s="10">
        <v>688830</v>
      </c>
      <c r="D25" s="10">
        <v>409758</v>
      </c>
      <c r="E25" s="10">
        <v>134949</v>
      </c>
    </row>
    <row r="26" spans="1:5" ht="12.75">
      <c r="A26" s="5" t="s">
        <v>144</v>
      </c>
      <c r="B26" s="10">
        <v>1052174</v>
      </c>
      <c r="C26" s="10">
        <v>590274</v>
      </c>
      <c r="D26" s="10">
        <v>0</v>
      </c>
      <c r="E26" s="10">
        <v>118704</v>
      </c>
    </row>
    <row r="27" spans="1:5" ht="12.75">
      <c r="A27" s="15" t="s">
        <v>145</v>
      </c>
      <c r="B27" s="10">
        <v>38272</v>
      </c>
      <c r="C27" s="10">
        <v>43218</v>
      </c>
      <c r="D27" s="10">
        <v>34729</v>
      </c>
      <c r="E27" s="10">
        <v>12552</v>
      </c>
    </row>
    <row r="28" spans="1:5" ht="12.75">
      <c r="A28" s="15" t="s">
        <v>146</v>
      </c>
      <c r="B28" s="10">
        <v>23000</v>
      </c>
      <c r="C28" s="10">
        <v>39963</v>
      </c>
      <c r="D28" s="10">
        <v>348777</v>
      </c>
      <c r="E28" s="10">
        <v>10059</v>
      </c>
    </row>
    <row r="29" spans="1:5" ht="12.75">
      <c r="A29" s="15" t="s">
        <v>147</v>
      </c>
      <c r="B29" s="10">
        <v>291382</v>
      </c>
      <c r="C29" s="10">
        <v>496089</v>
      </c>
      <c r="D29" s="10">
        <v>171585</v>
      </c>
      <c r="E29" s="10">
        <v>170632</v>
      </c>
    </row>
    <row r="30" spans="1:5" ht="12.75">
      <c r="A30" s="15" t="s">
        <v>148</v>
      </c>
      <c r="B30" s="10">
        <v>0</v>
      </c>
      <c r="C30" s="10">
        <v>0</v>
      </c>
      <c r="D30" s="10">
        <v>0</v>
      </c>
      <c r="E30" s="10">
        <v>0</v>
      </c>
    </row>
    <row r="31" spans="1:5" ht="12.75">
      <c r="A31" s="15" t="s">
        <v>149</v>
      </c>
      <c r="B31" s="10">
        <v>1820547</v>
      </c>
      <c r="C31" s="10">
        <v>418926</v>
      </c>
      <c r="D31" s="10">
        <v>767946</v>
      </c>
      <c r="E31" s="10">
        <v>224264.05</v>
      </c>
    </row>
    <row r="32" spans="1:5" ht="12.75">
      <c r="A32" s="15" t="s">
        <v>150</v>
      </c>
      <c r="B32" s="10">
        <v>355777</v>
      </c>
      <c r="C32" s="10">
        <v>99535</v>
      </c>
      <c r="D32" s="17">
        <v>85387</v>
      </c>
      <c r="E32" s="10">
        <v>32023</v>
      </c>
    </row>
    <row r="33" spans="1:5" ht="12.75">
      <c r="A33" s="5" t="s">
        <v>151</v>
      </c>
      <c r="B33" s="10">
        <v>355777</v>
      </c>
      <c r="C33" s="10">
        <v>83862</v>
      </c>
      <c r="D33" s="10">
        <v>68912</v>
      </c>
      <c r="E33" s="10">
        <v>27009</v>
      </c>
    </row>
    <row r="34" spans="1:5" ht="12.75">
      <c r="A34" s="5" t="s">
        <v>152</v>
      </c>
      <c r="B34" s="10">
        <v>0</v>
      </c>
      <c r="C34" s="10">
        <v>15673</v>
      </c>
      <c r="D34" s="10">
        <v>16475</v>
      </c>
      <c r="E34" s="10">
        <v>5014</v>
      </c>
    </row>
    <row r="35" spans="1:5" ht="12.75">
      <c r="A35" s="15" t="s">
        <v>153</v>
      </c>
      <c r="B35" s="10">
        <v>1464770</v>
      </c>
      <c r="C35" s="10">
        <v>319391</v>
      </c>
      <c r="D35" s="10">
        <v>682559</v>
      </c>
      <c r="E35" s="10">
        <v>192241.05</v>
      </c>
    </row>
    <row r="36" spans="1:5" ht="12.75">
      <c r="A36" s="15" t="s">
        <v>154</v>
      </c>
      <c r="B36" s="10">
        <v>0</v>
      </c>
      <c r="C36" s="10">
        <v>0</v>
      </c>
      <c r="D36" s="10">
        <v>0</v>
      </c>
      <c r="E36" s="10">
        <v>0</v>
      </c>
    </row>
    <row r="37" spans="1:5" ht="12.75">
      <c r="A37" s="15" t="s">
        <v>155</v>
      </c>
      <c r="B37" s="10">
        <v>1464770</v>
      </c>
      <c r="C37" s="10">
        <v>319391</v>
      </c>
      <c r="D37" s="10">
        <v>682559</v>
      </c>
      <c r="E37" s="10">
        <v>192241.05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30" sqref="A30"/>
    </sheetView>
  </sheetViews>
  <sheetFormatPr defaultColWidth="9.140625" defaultRowHeight="12.75"/>
  <cols>
    <col min="1" max="1" width="37.7109375" style="2" customWidth="1"/>
    <col min="2" max="5" width="12.7109375" style="2" customWidth="1"/>
    <col min="6" max="9" width="9.140625" style="2" customWidth="1"/>
  </cols>
  <sheetData>
    <row r="1" ht="12.75">
      <c r="A1" s="17" t="s">
        <v>116</v>
      </c>
    </row>
    <row r="2" ht="12.75">
      <c r="A2" s="17"/>
    </row>
    <row r="3" spans="1:9" ht="12.75">
      <c r="A3" s="10"/>
      <c r="B3" s="11" t="s">
        <v>31</v>
      </c>
      <c r="C3" s="11" t="s">
        <v>31</v>
      </c>
      <c r="D3" s="11" t="s">
        <v>31</v>
      </c>
      <c r="E3" s="11" t="s">
        <v>31</v>
      </c>
      <c r="F3"/>
      <c r="G3"/>
      <c r="H3"/>
      <c r="I3"/>
    </row>
    <row r="4" spans="1:9" ht="12.75">
      <c r="A4" s="15" t="s">
        <v>105</v>
      </c>
      <c r="B4" s="11" t="s">
        <v>32</v>
      </c>
      <c r="C4" s="11" t="s">
        <v>41</v>
      </c>
      <c r="D4" s="11" t="s">
        <v>33</v>
      </c>
      <c r="E4" s="11" t="s">
        <v>34</v>
      </c>
      <c r="F4"/>
      <c r="G4"/>
      <c r="H4"/>
      <c r="I4"/>
    </row>
    <row r="5" spans="1:9" ht="12.75">
      <c r="A5" s="4" t="s">
        <v>106</v>
      </c>
      <c r="B5" s="11" t="s">
        <v>13</v>
      </c>
      <c r="C5" s="11" t="s">
        <v>13</v>
      </c>
      <c r="D5" s="11" t="s">
        <v>13</v>
      </c>
      <c r="E5" s="11" t="s">
        <v>35</v>
      </c>
      <c r="F5"/>
      <c r="G5"/>
      <c r="H5"/>
      <c r="I5"/>
    </row>
    <row r="6" spans="1:9" ht="12.75">
      <c r="A6" s="10"/>
      <c r="B6" s="11"/>
      <c r="C6" s="11"/>
      <c r="D6" s="11"/>
      <c r="E6" s="11"/>
      <c r="F6"/>
      <c r="G6"/>
      <c r="H6"/>
      <c r="I6"/>
    </row>
    <row r="7" spans="1:5" ht="12.75">
      <c r="A7" s="3" t="s">
        <v>83</v>
      </c>
      <c r="B7" s="5">
        <v>1538101</v>
      </c>
      <c r="C7" s="5">
        <v>77376</v>
      </c>
      <c r="D7" s="5">
        <v>45945</v>
      </c>
      <c r="E7" s="5">
        <v>49369</v>
      </c>
    </row>
    <row r="8" spans="1:5" ht="12.75">
      <c r="A8" s="3" t="s">
        <v>84</v>
      </c>
      <c r="B8" s="5">
        <v>0</v>
      </c>
      <c r="C8" s="5">
        <v>0</v>
      </c>
      <c r="D8" s="5">
        <v>0</v>
      </c>
      <c r="E8" s="5">
        <v>0</v>
      </c>
    </row>
    <row r="9" spans="1:5" ht="12.75">
      <c r="A9" s="3" t="s">
        <v>85</v>
      </c>
      <c r="B9" s="5">
        <v>7209123</v>
      </c>
      <c r="C9" s="5">
        <v>7052808</v>
      </c>
      <c r="D9" s="5">
        <v>4812130</v>
      </c>
      <c r="E9" s="5">
        <v>597618</v>
      </c>
    </row>
    <row r="10" spans="1:5" ht="12.75">
      <c r="A10" s="2" t="s">
        <v>86</v>
      </c>
      <c r="B10" s="5">
        <v>0</v>
      </c>
      <c r="C10" s="5">
        <v>0</v>
      </c>
      <c r="D10" s="5">
        <v>223000</v>
      </c>
      <c r="E10" s="5">
        <v>70000</v>
      </c>
    </row>
    <row r="11" spans="1:5" ht="12.75">
      <c r="A11" s="2" t="s">
        <v>87</v>
      </c>
      <c r="B11" s="5">
        <v>7209123</v>
      </c>
      <c r="C11" s="5">
        <v>7052808</v>
      </c>
      <c r="D11" s="5">
        <v>4589130</v>
      </c>
      <c r="E11" s="5">
        <v>527618</v>
      </c>
    </row>
    <row r="12" spans="1:5" ht="12.75">
      <c r="A12" s="3" t="s">
        <v>88</v>
      </c>
      <c r="B12" s="5">
        <v>30820634</v>
      </c>
      <c r="C12" s="5">
        <v>26129493</v>
      </c>
      <c r="D12" s="5">
        <v>18608133</v>
      </c>
      <c r="E12" s="5">
        <v>11295067</v>
      </c>
    </row>
    <row r="13" spans="1:5" ht="12.75">
      <c r="A13" s="2" t="s">
        <v>89</v>
      </c>
      <c r="B13" s="5">
        <v>30784201</v>
      </c>
      <c r="C13" s="5">
        <v>25799778</v>
      </c>
      <c r="D13" s="5">
        <v>18569234</v>
      </c>
      <c r="E13" s="5">
        <v>11039765</v>
      </c>
    </row>
    <row r="14" spans="1:5" ht="12.75">
      <c r="A14" s="2" t="s">
        <v>90</v>
      </c>
      <c r="B14" s="5">
        <v>0</v>
      </c>
      <c r="C14" s="5">
        <v>0</v>
      </c>
      <c r="D14" s="5">
        <v>0</v>
      </c>
      <c r="E14" s="5">
        <v>0</v>
      </c>
    </row>
    <row r="15" spans="1:5" ht="12.75">
      <c r="A15" s="2" t="s">
        <v>91</v>
      </c>
      <c r="B15" s="5">
        <v>36433</v>
      </c>
      <c r="C15" s="5">
        <v>329715</v>
      </c>
      <c r="D15" s="5">
        <v>38899</v>
      </c>
      <c r="E15" s="5">
        <v>255302</v>
      </c>
    </row>
    <row r="16" spans="1:5" ht="12.75">
      <c r="A16" s="3" t="s">
        <v>92</v>
      </c>
      <c r="B16" s="5">
        <v>8756611</v>
      </c>
      <c r="C16" s="5">
        <v>3055351</v>
      </c>
      <c r="D16" s="5">
        <v>2307948</v>
      </c>
      <c r="E16" s="5">
        <v>277015</v>
      </c>
    </row>
    <row r="17" spans="1:5" ht="12.75">
      <c r="A17" s="3" t="s">
        <v>93</v>
      </c>
      <c r="B17" s="5">
        <v>3840397</v>
      </c>
      <c r="C17" s="5">
        <v>995754</v>
      </c>
      <c r="D17" s="5">
        <v>247145</v>
      </c>
      <c r="E17" s="5">
        <v>621332</v>
      </c>
    </row>
    <row r="18" spans="1:5" ht="12.75">
      <c r="A18" s="3" t="s">
        <v>94</v>
      </c>
      <c r="B18" s="5">
        <v>1018197</v>
      </c>
      <c r="C18" s="5">
        <v>591241</v>
      </c>
      <c r="D18" s="5">
        <v>1491869</v>
      </c>
      <c r="E18" s="5">
        <v>414812</v>
      </c>
    </row>
    <row r="19" spans="1:5" ht="12.75">
      <c r="A19" s="3" t="s">
        <v>95</v>
      </c>
      <c r="B19" s="5">
        <v>5311736</v>
      </c>
      <c r="C19" s="5">
        <v>245635</v>
      </c>
      <c r="D19" s="5">
        <v>1931157</v>
      </c>
      <c r="E19" s="5">
        <v>337682.75100000005</v>
      </c>
    </row>
    <row r="20" spans="1:5" ht="12.75">
      <c r="A20" s="3" t="s">
        <v>96</v>
      </c>
      <c r="B20" s="5">
        <v>0</v>
      </c>
      <c r="C20" s="5">
        <v>0</v>
      </c>
      <c r="D20" s="5">
        <v>102542</v>
      </c>
      <c r="E20" s="5">
        <v>0</v>
      </c>
    </row>
    <row r="21" spans="1:5" ht="12.75">
      <c r="A21" s="3" t="s">
        <v>97</v>
      </c>
      <c r="B21" s="5">
        <v>167217</v>
      </c>
      <c r="C21" s="5">
        <v>367617</v>
      </c>
      <c r="D21" s="5">
        <v>200459</v>
      </c>
      <c r="E21" s="5">
        <v>96621</v>
      </c>
    </row>
    <row r="22" spans="1:5" ht="12.75">
      <c r="A22" s="2" t="s">
        <v>98</v>
      </c>
      <c r="B22" s="5">
        <v>59457</v>
      </c>
      <c r="C22" s="5">
        <v>310358</v>
      </c>
      <c r="D22" s="5">
        <v>155904</v>
      </c>
      <c r="E22" s="5">
        <v>69028</v>
      </c>
    </row>
    <row r="23" spans="1:5" ht="12.75">
      <c r="A23" s="2" t="s">
        <v>99</v>
      </c>
      <c r="B23" s="5">
        <v>107760</v>
      </c>
      <c r="C23" s="5">
        <v>57259</v>
      </c>
      <c r="D23" s="5">
        <v>44555</v>
      </c>
      <c r="E23" s="5">
        <v>27593</v>
      </c>
    </row>
    <row r="24" spans="1:5" ht="12.75">
      <c r="A24" s="3" t="s">
        <v>100</v>
      </c>
      <c r="B24" s="5">
        <v>0</v>
      </c>
      <c r="C24" s="5">
        <v>0</v>
      </c>
      <c r="D24" s="5">
        <v>0</v>
      </c>
      <c r="E24" s="5">
        <v>0</v>
      </c>
    </row>
    <row r="25" spans="1:5" ht="12.75">
      <c r="A25" s="3" t="s">
        <v>101</v>
      </c>
      <c r="B25" s="5">
        <v>183474</v>
      </c>
      <c r="C25" s="5">
        <v>278079</v>
      </c>
      <c r="D25" s="5">
        <v>17915</v>
      </c>
      <c r="E25" s="5">
        <v>167894</v>
      </c>
    </row>
    <row r="26" spans="1:5" ht="12.75">
      <c r="A26" s="3" t="s">
        <v>118</v>
      </c>
      <c r="B26" s="5">
        <v>69081</v>
      </c>
      <c r="C26" s="5">
        <v>21050</v>
      </c>
      <c r="D26" s="5">
        <v>12104</v>
      </c>
      <c r="E26" s="5">
        <v>38772</v>
      </c>
    </row>
    <row r="27" spans="1:5" ht="12.75">
      <c r="A27" s="3" t="s">
        <v>102</v>
      </c>
      <c r="B27" s="5">
        <v>58914571</v>
      </c>
      <c r="C27" s="5">
        <v>38814404</v>
      </c>
      <c r="D27" s="5">
        <v>29777347</v>
      </c>
      <c r="E27" s="5">
        <v>13896182.751</v>
      </c>
    </row>
    <row r="28" spans="2:5" ht="12.75">
      <c r="B28" s="5"/>
      <c r="C28" s="5"/>
      <c r="D28" s="5"/>
      <c r="E28" s="5"/>
    </row>
    <row r="29" spans="2:5" ht="12.75">
      <c r="B29" s="5"/>
      <c r="C29" s="5"/>
      <c r="D29" s="5"/>
      <c r="E29" s="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90" r:id="rId1"/>
  <headerFooter alignWithMargins="0">
    <oddHeader>&amp;LFME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H16384"/>
    </sheetView>
  </sheetViews>
  <sheetFormatPr defaultColWidth="9.140625" defaultRowHeight="12.75"/>
  <cols>
    <col min="1" max="1" width="38.140625" style="2" bestFit="1" customWidth="1"/>
    <col min="2" max="5" width="12.7109375" style="2" customWidth="1"/>
    <col min="6" max="7" width="9.140625" style="2" customWidth="1"/>
  </cols>
  <sheetData>
    <row r="1" ht="12.75">
      <c r="A1" s="17" t="s">
        <v>116</v>
      </c>
    </row>
    <row r="2" ht="12.75">
      <c r="A2" s="17"/>
    </row>
    <row r="3" spans="1:7" ht="12.75">
      <c r="A3" s="10"/>
      <c r="B3" s="11" t="s">
        <v>31</v>
      </c>
      <c r="C3" s="11" t="s">
        <v>31</v>
      </c>
      <c r="D3" s="11" t="s">
        <v>31</v>
      </c>
      <c r="E3" s="11" t="s">
        <v>31</v>
      </c>
      <c r="F3"/>
      <c r="G3"/>
    </row>
    <row r="4" spans="1:7" ht="12.75">
      <c r="A4" s="21" t="s">
        <v>163</v>
      </c>
      <c r="B4" s="11" t="s">
        <v>32</v>
      </c>
      <c r="C4" s="11" t="s">
        <v>41</v>
      </c>
      <c r="D4" s="11" t="s">
        <v>33</v>
      </c>
      <c r="E4" s="11" t="s">
        <v>34</v>
      </c>
      <c r="F4"/>
      <c r="G4"/>
    </row>
    <row r="5" spans="1:7" ht="12.75">
      <c r="A5" s="22" t="s">
        <v>106</v>
      </c>
      <c r="B5" s="11" t="s">
        <v>13</v>
      </c>
      <c r="C5" s="11" t="s">
        <v>13</v>
      </c>
      <c r="D5" s="11" t="s">
        <v>13</v>
      </c>
      <c r="E5" s="11" t="s">
        <v>35</v>
      </c>
      <c r="F5"/>
      <c r="G5"/>
    </row>
    <row r="6" spans="1:7" ht="12.75">
      <c r="A6" s="10"/>
      <c r="B6" s="11"/>
      <c r="C6" s="11"/>
      <c r="D6" s="11"/>
      <c r="E6" s="11"/>
      <c r="F6"/>
      <c r="G6"/>
    </row>
    <row r="7" spans="1:6" ht="12.75">
      <c r="A7" s="3" t="s">
        <v>164</v>
      </c>
      <c r="B7" s="5">
        <v>7145128</v>
      </c>
      <c r="C7" s="5">
        <v>5222148</v>
      </c>
      <c r="D7" s="5">
        <v>1350454</v>
      </c>
      <c r="E7" s="5">
        <v>991222</v>
      </c>
      <c r="F7" s="5"/>
    </row>
    <row r="8" spans="1:6" ht="12.75">
      <c r="A8" s="2" t="s">
        <v>165</v>
      </c>
      <c r="B8" s="5">
        <v>0</v>
      </c>
      <c r="C8" s="5">
        <v>0</v>
      </c>
      <c r="D8" s="5">
        <v>0</v>
      </c>
      <c r="E8" s="5">
        <v>0</v>
      </c>
      <c r="F8" s="5"/>
    </row>
    <row r="9" spans="1:6" ht="12.75">
      <c r="A9" s="2" t="s">
        <v>166</v>
      </c>
      <c r="B9" s="5">
        <v>7145128</v>
      </c>
      <c r="C9" s="5">
        <v>5222148</v>
      </c>
      <c r="D9" s="5">
        <v>1350454</v>
      </c>
      <c r="E9" s="5">
        <v>991222</v>
      </c>
      <c r="F9" s="5"/>
    </row>
    <row r="10" spans="1:6" ht="12.75">
      <c r="A10" s="3" t="s">
        <v>167</v>
      </c>
      <c r="B10" s="5">
        <v>34083251</v>
      </c>
      <c r="C10" s="5">
        <v>16461764</v>
      </c>
      <c r="D10" s="5">
        <v>17247155</v>
      </c>
      <c r="E10" s="5">
        <v>5573959</v>
      </c>
      <c r="F10" s="5"/>
    </row>
    <row r="11" spans="1:6" ht="12.75">
      <c r="A11" s="2" t="s">
        <v>168</v>
      </c>
      <c r="B11" s="5">
        <v>21743609</v>
      </c>
      <c r="C11" s="5">
        <v>11880851</v>
      </c>
      <c r="D11" s="5">
        <v>8402153</v>
      </c>
      <c r="E11" s="5">
        <v>2296441</v>
      </c>
      <c r="F11" s="5"/>
    </row>
    <row r="12" spans="1:6" ht="12.75">
      <c r="A12" s="2" t="s">
        <v>169</v>
      </c>
      <c r="B12" s="5">
        <v>1562585</v>
      </c>
      <c r="C12" s="5">
        <v>1068317</v>
      </c>
      <c r="D12" s="5">
        <v>1273175</v>
      </c>
      <c r="E12" s="5">
        <v>1200466</v>
      </c>
      <c r="F12" s="5"/>
    </row>
    <row r="13" spans="1:6" ht="12.75">
      <c r="A13" s="2" t="s">
        <v>170</v>
      </c>
      <c r="B13" s="5">
        <v>10777057</v>
      </c>
      <c r="C13" s="5">
        <v>3512596</v>
      </c>
      <c r="D13" s="5">
        <v>5993465</v>
      </c>
      <c r="E13" s="5">
        <v>2077052</v>
      </c>
      <c r="F13" s="5"/>
    </row>
    <row r="14" spans="1:6" ht="12.75">
      <c r="A14" s="2" t="s">
        <v>171</v>
      </c>
      <c r="B14" s="5">
        <v>0</v>
      </c>
      <c r="C14" s="5">
        <v>0</v>
      </c>
      <c r="D14" s="5">
        <v>1578362</v>
      </c>
      <c r="E14" s="5">
        <v>0</v>
      </c>
      <c r="F14" s="5"/>
    </row>
    <row r="15" spans="1:6" ht="12.75">
      <c r="A15" s="3" t="s">
        <v>172</v>
      </c>
      <c r="B15" s="5">
        <v>8295628</v>
      </c>
      <c r="C15" s="5">
        <v>11480906</v>
      </c>
      <c r="D15" s="5">
        <v>5718642</v>
      </c>
      <c r="E15" s="5">
        <v>5120217</v>
      </c>
      <c r="F15" s="5"/>
    </row>
    <row r="16" spans="1:6" ht="12.75">
      <c r="A16" s="2" t="s">
        <v>173</v>
      </c>
      <c r="B16" s="5">
        <v>3547205</v>
      </c>
      <c r="C16" s="5">
        <v>8050493</v>
      </c>
      <c r="D16" s="5">
        <v>3711633</v>
      </c>
      <c r="E16" s="5">
        <v>1565067</v>
      </c>
      <c r="F16" s="5"/>
    </row>
    <row r="17" spans="1:6" ht="12.75">
      <c r="A17" s="2" t="s">
        <v>174</v>
      </c>
      <c r="B17" s="5">
        <v>4748423</v>
      </c>
      <c r="C17" s="5">
        <v>0</v>
      </c>
      <c r="D17" s="5">
        <v>0</v>
      </c>
      <c r="E17" s="5">
        <v>3555150</v>
      </c>
      <c r="F17" s="5"/>
    </row>
    <row r="18" spans="1:6" ht="12.75">
      <c r="A18" s="2" t="s">
        <v>175</v>
      </c>
      <c r="B18" s="5">
        <v>0</v>
      </c>
      <c r="C18" s="5">
        <v>3430413</v>
      </c>
      <c r="D18" s="5">
        <v>2007009</v>
      </c>
      <c r="E18" s="5">
        <v>0</v>
      </c>
      <c r="F18" s="5"/>
    </row>
    <row r="19" spans="1:6" ht="12.75">
      <c r="A19" s="3" t="s">
        <v>176</v>
      </c>
      <c r="B19" s="5">
        <v>424286</v>
      </c>
      <c r="C19" s="5">
        <v>196779</v>
      </c>
      <c r="D19" s="5">
        <v>48836</v>
      </c>
      <c r="E19" s="5">
        <v>57784</v>
      </c>
      <c r="F19" s="5"/>
    </row>
    <row r="20" spans="1:6" ht="12.75">
      <c r="A20" s="3" t="s">
        <v>177</v>
      </c>
      <c r="B20" s="5">
        <v>248956</v>
      </c>
      <c r="C20" s="5">
        <v>113725</v>
      </c>
      <c r="D20" s="5">
        <v>181829</v>
      </c>
      <c r="E20" s="5">
        <v>20514</v>
      </c>
      <c r="F20" s="5"/>
    </row>
    <row r="21" spans="1:6" ht="12.75">
      <c r="A21" s="3" t="s">
        <v>178</v>
      </c>
      <c r="B21" s="5">
        <v>847126</v>
      </c>
      <c r="C21" s="5">
        <v>975366</v>
      </c>
      <c r="D21" s="5">
        <v>120876</v>
      </c>
      <c r="E21" s="5">
        <v>340613</v>
      </c>
      <c r="F21" s="5"/>
    </row>
    <row r="22" spans="1:6" ht="12.75">
      <c r="A22" s="2" t="s">
        <v>179</v>
      </c>
      <c r="B22" s="5">
        <v>417215</v>
      </c>
      <c r="C22" s="5">
        <v>713904</v>
      </c>
      <c r="D22" s="5">
        <v>0</v>
      </c>
      <c r="E22" s="5">
        <v>208294</v>
      </c>
      <c r="F22" s="5"/>
    </row>
    <row r="23" spans="1:6" ht="12.75">
      <c r="A23" s="2" t="s">
        <v>180</v>
      </c>
      <c r="B23" s="5">
        <v>429911</v>
      </c>
      <c r="C23" s="5">
        <v>261462</v>
      </c>
      <c r="D23" s="5">
        <v>120876</v>
      </c>
      <c r="E23" s="5">
        <v>132319</v>
      </c>
      <c r="F23" s="5"/>
    </row>
    <row r="24" spans="1:6" ht="12.75">
      <c r="A24" s="2" t="s">
        <v>181</v>
      </c>
      <c r="B24" s="5">
        <v>0</v>
      </c>
      <c r="C24" s="5">
        <v>0</v>
      </c>
      <c r="D24" s="5">
        <v>0</v>
      </c>
      <c r="E24" s="5">
        <v>0</v>
      </c>
      <c r="F24" s="5"/>
    </row>
    <row r="25" spans="1:6" ht="12.75">
      <c r="A25" s="3" t="s">
        <v>182</v>
      </c>
      <c r="B25" s="5">
        <v>1923539</v>
      </c>
      <c r="C25" s="5">
        <v>1282189</v>
      </c>
      <c r="D25" s="5">
        <v>132048</v>
      </c>
      <c r="E25" s="5">
        <v>378693</v>
      </c>
      <c r="F25" s="5"/>
    </row>
    <row r="26" spans="1:6" ht="12.75">
      <c r="A26" s="3" t="s">
        <v>183</v>
      </c>
      <c r="B26" s="5">
        <v>0</v>
      </c>
      <c r="C26" s="5">
        <v>0</v>
      </c>
      <c r="D26" s="5">
        <v>0</v>
      </c>
      <c r="E26" s="5">
        <v>0</v>
      </c>
      <c r="F26" s="5"/>
    </row>
    <row r="27" spans="1:6" ht="12.75">
      <c r="A27" s="3" t="s">
        <v>184</v>
      </c>
      <c r="B27" s="5">
        <v>5946657</v>
      </c>
      <c r="C27" s="5">
        <v>3081527</v>
      </c>
      <c r="D27" s="5">
        <v>4977507</v>
      </c>
      <c r="E27" s="5">
        <v>1413181</v>
      </c>
      <c r="F27" s="5"/>
    </row>
    <row r="28" spans="1:6" ht="12.75">
      <c r="A28" s="2" t="s">
        <v>185</v>
      </c>
      <c r="B28" s="5">
        <v>603671</v>
      </c>
      <c r="C28" s="5">
        <v>14689</v>
      </c>
      <c r="D28" s="5">
        <v>120684</v>
      </c>
      <c r="E28" s="5">
        <v>3755</v>
      </c>
      <c r="F28" s="5"/>
    </row>
    <row r="29" spans="1:6" ht="12.75">
      <c r="A29" s="2" t="s">
        <v>186</v>
      </c>
      <c r="B29" s="5">
        <v>0</v>
      </c>
      <c r="C29" s="5">
        <v>0</v>
      </c>
      <c r="D29" s="5">
        <v>4856823</v>
      </c>
      <c r="E29" s="5">
        <v>1409426</v>
      </c>
      <c r="F29" s="5"/>
    </row>
    <row r="30" spans="1:6" ht="12.75">
      <c r="A30" s="2" t="s">
        <v>187</v>
      </c>
      <c r="B30" s="5">
        <v>0</v>
      </c>
      <c r="C30" s="5">
        <v>0</v>
      </c>
      <c r="D30" s="5">
        <v>0</v>
      </c>
      <c r="E30" s="5">
        <v>0</v>
      </c>
      <c r="F30" s="5"/>
    </row>
    <row r="31" spans="1:6" ht="12.75">
      <c r="A31" s="2" t="s">
        <v>188</v>
      </c>
      <c r="B31" s="5">
        <v>5342986</v>
      </c>
      <c r="C31" s="5">
        <v>3066838</v>
      </c>
      <c r="D31" s="5">
        <v>0</v>
      </c>
      <c r="E31" s="5">
        <v>0</v>
      </c>
      <c r="F31" s="5"/>
    </row>
    <row r="32" spans="1:6" ht="12.75">
      <c r="A32" s="3" t="s">
        <v>189</v>
      </c>
      <c r="B32" s="5">
        <v>58914571</v>
      </c>
      <c r="C32" s="5">
        <v>38814404</v>
      </c>
      <c r="D32" s="5">
        <v>29777347</v>
      </c>
      <c r="E32" s="5">
        <v>13896183</v>
      </c>
      <c r="F32" s="5"/>
    </row>
    <row r="33" spans="2:6" ht="12.75">
      <c r="B33" s="5"/>
      <c r="C33" s="5"/>
      <c r="D33" s="5"/>
      <c r="E33" s="5"/>
      <c r="F33" s="5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5" width="10.7109375" style="2" customWidth="1"/>
  </cols>
  <sheetData>
    <row r="1" ht="12.75">
      <c r="A1" s="17" t="s">
        <v>279</v>
      </c>
    </row>
    <row r="2" spans="2:5" ht="12.75">
      <c r="B2" s="11"/>
      <c r="C2" s="11"/>
      <c r="D2" s="11"/>
      <c r="E2" s="11"/>
    </row>
    <row r="3" spans="2:5" ht="12.75">
      <c r="B3" s="11" t="s">
        <v>31</v>
      </c>
      <c r="C3" s="11" t="s">
        <v>31</v>
      </c>
      <c r="D3" s="11" t="s">
        <v>31</v>
      </c>
      <c r="E3" s="11" t="s">
        <v>31</v>
      </c>
    </row>
    <row r="4" spans="2:5" ht="12.75">
      <c r="B4" s="11" t="s">
        <v>32</v>
      </c>
      <c r="C4" s="11" t="s">
        <v>41</v>
      </c>
      <c r="D4" s="11" t="s">
        <v>33</v>
      </c>
      <c r="E4" s="11" t="s">
        <v>34</v>
      </c>
    </row>
    <row r="5" spans="1:5" ht="12.75">
      <c r="A5" s="10"/>
      <c r="B5" s="11" t="s">
        <v>13</v>
      </c>
      <c r="C5" s="11" t="s">
        <v>13</v>
      </c>
      <c r="D5" s="11" t="s">
        <v>13</v>
      </c>
      <c r="E5" s="11" t="s">
        <v>35</v>
      </c>
    </row>
    <row r="6" spans="1:5" ht="12.75">
      <c r="A6" s="23" t="s">
        <v>192</v>
      </c>
      <c r="B6" s="11"/>
      <c r="C6" s="11"/>
      <c r="D6" s="11"/>
      <c r="E6" s="11"/>
    </row>
    <row r="7" spans="1:5" ht="12.75">
      <c r="A7" s="3" t="s">
        <v>193</v>
      </c>
      <c r="B7" s="5">
        <v>30784201</v>
      </c>
      <c r="C7" s="5">
        <v>25799778</v>
      </c>
      <c r="D7" s="5">
        <v>18569234</v>
      </c>
      <c r="E7" s="5">
        <v>11039765</v>
      </c>
    </row>
    <row r="8" spans="1:5" ht="12.75">
      <c r="A8" s="2" t="s">
        <v>194</v>
      </c>
      <c r="B8" s="5">
        <v>6488536</v>
      </c>
      <c r="C8" s="5">
        <v>6922006</v>
      </c>
      <c r="D8" s="5">
        <v>2601993</v>
      </c>
      <c r="E8" s="5">
        <v>1595670</v>
      </c>
    </row>
    <row r="9" spans="1:5" ht="12.75">
      <c r="A9" s="2" t="s">
        <v>195</v>
      </c>
      <c r="B9" s="5">
        <v>0</v>
      </c>
      <c r="C9" s="5">
        <v>0</v>
      </c>
      <c r="D9" s="5">
        <v>0</v>
      </c>
      <c r="E9" s="5">
        <v>138</v>
      </c>
    </row>
    <row r="10" spans="1:5" ht="12.75">
      <c r="A10" s="2" t="s">
        <v>196</v>
      </c>
      <c r="B10" s="5">
        <v>126172</v>
      </c>
      <c r="C10" s="5">
        <v>165171</v>
      </c>
      <c r="D10" s="5">
        <v>173608</v>
      </c>
      <c r="E10" s="5">
        <v>113021</v>
      </c>
    </row>
    <row r="11" spans="1:5" ht="12.75">
      <c r="A11" s="2" t="s">
        <v>197</v>
      </c>
      <c r="B11" s="5">
        <v>24168358</v>
      </c>
      <c r="C11" s="5">
        <v>18693277</v>
      </c>
      <c r="D11" s="5">
        <v>15791127</v>
      </c>
      <c r="E11" s="5">
        <v>9330936</v>
      </c>
    </row>
    <row r="12" spans="1:5" ht="12.75">
      <c r="A12" s="2" t="s">
        <v>198</v>
      </c>
      <c r="B12" s="5">
        <v>1135</v>
      </c>
      <c r="C12" s="5">
        <v>0</v>
      </c>
      <c r="D12" s="5">
        <v>2506</v>
      </c>
      <c r="E12" s="5">
        <v>0</v>
      </c>
    </row>
    <row r="13" spans="1:5" ht="12.75">
      <c r="A13" s="2" t="s">
        <v>199</v>
      </c>
      <c r="B13" s="5">
        <v>0</v>
      </c>
      <c r="C13" s="5">
        <v>19324</v>
      </c>
      <c r="D13" s="5">
        <v>0</v>
      </c>
      <c r="E13" s="5">
        <v>0</v>
      </c>
    </row>
    <row r="14" spans="1:5" ht="12.75">
      <c r="A14" s="3" t="s">
        <v>200</v>
      </c>
      <c r="B14" s="5">
        <v>0</v>
      </c>
      <c r="C14" s="5">
        <v>0</v>
      </c>
      <c r="D14" s="5">
        <v>0</v>
      </c>
      <c r="E14" s="5">
        <v>0</v>
      </c>
    </row>
    <row r="15" spans="1:6" ht="12.75">
      <c r="A15" s="24" t="s">
        <v>201</v>
      </c>
      <c r="B15" s="25">
        <v>30784201</v>
      </c>
      <c r="C15" s="25"/>
      <c r="D15" s="25">
        <v>18569234</v>
      </c>
      <c r="E15" s="25">
        <v>11039764.725000001</v>
      </c>
      <c r="F15" s="37"/>
    </row>
    <row r="16" spans="1:6" ht="12.75">
      <c r="A16" s="26" t="s">
        <v>202</v>
      </c>
      <c r="B16" s="25">
        <v>391172</v>
      </c>
      <c r="C16" s="25"/>
      <c r="D16" s="25">
        <v>0</v>
      </c>
      <c r="E16" s="25">
        <v>110398</v>
      </c>
      <c r="F16" s="37"/>
    </row>
    <row r="17" spans="1:6" ht="12.75">
      <c r="A17" s="26" t="s">
        <v>203</v>
      </c>
      <c r="B17" s="25">
        <v>54792</v>
      </c>
      <c r="C17" s="25"/>
      <c r="D17" s="25">
        <v>37216</v>
      </c>
      <c r="E17" s="25">
        <v>253915</v>
      </c>
      <c r="F17" s="37"/>
    </row>
    <row r="18" spans="1:6" ht="12.75">
      <c r="A18" s="24" t="s">
        <v>204</v>
      </c>
      <c r="B18" s="25">
        <v>12847650</v>
      </c>
      <c r="C18" s="25"/>
      <c r="D18" s="25">
        <v>8893005</v>
      </c>
      <c r="E18" s="25">
        <v>6347863.845</v>
      </c>
      <c r="F18" s="37"/>
    </row>
    <row r="19" spans="1:6" ht="12.75">
      <c r="A19" s="26" t="s">
        <v>205</v>
      </c>
      <c r="B19" s="25">
        <v>11207</v>
      </c>
      <c r="C19" s="25"/>
      <c r="D19" s="25">
        <v>18608</v>
      </c>
      <c r="E19" s="25">
        <v>1280612.74</v>
      </c>
      <c r="F19" s="37"/>
    </row>
    <row r="20" spans="1:6" ht="12.75">
      <c r="A20" s="26" t="s">
        <v>206</v>
      </c>
      <c r="B20" s="25">
        <v>197554</v>
      </c>
      <c r="C20" s="25"/>
      <c r="D20" s="25">
        <v>111649</v>
      </c>
      <c r="E20" s="25">
        <v>165596.475</v>
      </c>
      <c r="F20" s="37"/>
    </row>
    <row r="21" spans="1:6" ht="12.75">
      <c r="A21" s="26" t="s">
        <v>207</v>
      </c>
      <c r="B21" s="25">
        <v>3804081</v>
      </c>
      <c r="C21" s="25"/>
      <c r="D21" s="25">
        <v>1189238</v>
      </c>
      <c r="E21" s="25">
        <v>761743.785</v>
      </c>
      <c r="F21" s="37"/>
    </row>
    <row r="22" spans="1:6" ht="12.75">
      <c r="A22" s="26" t="s">
        <v>208</v>
      </c>
      <c r="B22" s="25">
        <v>770654</v>
      </c>
      <c r="C22" s="25"/>
      <c r="D22" s="25">
        <v>1045246</v>
      </c>
      <c r="E22" s="25">
        <v>496789</v>
      </c>
      <c r="F22" s="37"/>
    </row>
    <row r="23" spans="1:6" ht="12.75">
      <c r="A23" s="26" t="s">
        <v>209</v>
      </c>
      <c r="B23" s="25">
        <v>1357702</v>
      </c>
      <c r="C23" s="25"/>
      <c r="D23" s="25">
        <v>387580</v>
      </c>
      <c r="E23" s="25">
        <v>728624.49</v>
      </c>
      <c r="F23" s="37"/>
    </row>
    <row r="24" spans="1:6" ht="12.75">
      <c r="A24" s="26" t="s">
        <v>210</v>
      </c>
      <c r="B24" s="25">
        <v>115768</v>
      </c>
      <c r="C24" s="25"/>
      <c r="D24" s="25">
        <v>0</v>
      </c>
      <c r="E24" s="25">
        <v>77278.355</v>
      </c>
      <c r="F24" s="37"/>
    </row>
    <row r="25" spans="1:6" ht="12.75">
      <c r="A25" s="26" t="s">
        <v>211</v>
      </c>
      <c r="B25" s="25">
        <v>3121</v>
      </c>
      <c r="C25" s="25"/>
      <c r="D25" s="25">
        <v>0</v>
      </c>
      <c r="E25" s="25">
        <v>77278</v>
      </c>
      <c r="F25" s="37"/>
    </row>
    <row r="26" spans="1:6" ht="12.75">
      <c r="A26" s="26" t="s">
        <v>212</v>
      </c>
      <c r="B26" s="25">
        <v>6587563</v>
      </c>
      <c r="C26" s="25"/>
      <c r="D26" s="25">
        <v>6140684</v>
      </c>
      <c r="E26" s="25">
        <v>2759941</v>
      </c>
      <c r="F26" s="37"/>
    </row>
    <row r="27" spans="1:6" ht="12.75">
      <c r="A27" s="27" t="s">
        <v>213</v>
      </c>
      <c r="B27" s="25">
        <v>17490587</v>
      </c>
      <c r="C27" s="25"/>
      <c r="D27" s="25">
        <v>9639013</v>
      </c>
      <c r="E27" s="25">
        <v>4327587.88</v>
      </c>
      <c r="F27" s="37"/>
    </row>
    <row r="28" spans="1:6" ht="12.75">
      <c r="A28" s="30" t="s">
        <v>214</v>
      </c>
      <c r="B28" s="38">
        <f aca="true" t="shared" si="0" ref="B28:E40">B15/B$15</f>
        <v>1</v>
      </c>
      <c r="C28" s="38">
        <v>1</v>
      </c>
      <c r="D28" s="38">
        <f t="shared" si="0"/>
        <v>1</v>
      </c>
      <c r="E28" s="38">
        <f t="shared" si="0"/>
        <v>1</v>
      </c>
      <c r="F28" s="38"/>
    </row>
    <row r="29" spans="1:6" ht="12.75">
      <c r="A29" s="32" t="s">
        <v>215</v>
      </c>
      <c r="B29" s="38">
        <f t="shared" si="0"/>
        <v>0.012706907676440912</v>
      </c>
      <c r="C29" s="38">
        <v>0</v>
      </c>
      <c r="D29" s="38">
        <f t="shared" si="0"/>
        <v>0</v>
      </c>
      <c r="E29" s="38">
        <f t="shared" si="0"/>
        <v>0.0100000319526737</v>
      </c>
      <c r="F29" s="38"/>
    </row>
    <row r="30" spans="1:6" ht="12.75">
      <c r="A30" s="32" t="s">
        <v>216</v>
      </c>
      <c r="B30" s="38">
        <f t="shared" si="0"/>
        <v>0.001779874033436827</v>
      </c>
      <c r="C30" s="38">
        <v>0.004</v>
      </c>
      <c r="D30" s="38">
        <f t="shared" si="0"/>
        <v>0.0020041752933912084</v>
      </c>
      <c r="E30" s="38">
        <f t="shared" si="0"/>
        <v>0.023000037258493294</v>
      </c>
      <c r="F30" s="38"/>
    </row>
    <row r="31" spans="1:6" ht="12.75">
      <c r="A31" s="32" t="s">
        <v>217</v>
      </c>
      <c r="B31" s="38">
        <f t="shared" si="0"/>
        <v>0.4173455728150943</v>
      </c>
      <c r="C31" s="38">
        <v>0.416</v>
      </c>
      <c r="D31" s="38">
        <f t="shared" si="0"/>
        <v>0.47891070789457446</v>
      </c>
      <c r="E31" s="38">
        <f t="shared" si="0"/>
        <v>0.574999921024132</v>
      </c>
      <c r="F31" s="38"/>
    </row>
    <row r="32" spans="1:6" ht="12.75">
      <c r="A32" s="32" t="s">
        <v>218</v>
      </c>
      <c r="B32" s="38">
        <f t="shared" si="0"/>
        <v>0.0003640503776596313</v>
      </c>
      <c r="C32" s="38">
        <v>0</v>
      </c>
      <c r="D32" s="38">
        <f t="shared" si="0"/>
        <v>0.0010020876466956042</v>
      </c>
      <c r="E32" s="38">
        <f t="shared" si="0"/>
        <v>0.11600000288955431</v>
      </c>
      <c r="F32" s="38"/>
    </row>
    <row r="33" spans="1:6" ht="12.75">
      <c r="A33" s="32" t="s">
        <v>219</v>
      </c>
      <c r="B33" s="38">
        <f t="shared" si="0"/>
        <v>0.006417382734734613</v>
      </c>
      <c r="C33" s="38">
        <v>0.021</v>
      </c>
      <c r="D33" s="38">
        <f t="shared" si="0"/>
        <v>0.006012579732691182</v>
      </c>
      <c r="E33" s="38">
        <f t="shared" si="0"/>
        <v>0.015000000373649265</v>
      </c>
      <c r="F33" s="38"/>
    </row>
    <row r="34" spans="1:6" ht="12.75">
      <c r="A34" s="32" t="s">
        <v>220</v>
      </c>
      <c r="B34" s="38">
        <f t="shared" si="0"/>
        <v>0.12357251045755581</v>
      </c>
      <c r="C34" s="38">
        <v>0.064</v>
      </c>
      <c r="D34" s="38">
        <f t="shared" si="0"/>
        <v>0.0640434602741287</v>
      </c>
      <c r="E34" s="38">
        <f t="shared" si="0"/>
        <v>0.06900000171878662</v>
      </c>
      <c r="F34" s="38"/>
    </row>
    <row r="35" spans="1:6" ht="12.75">
      <c r="A35" s="32" t="s">
        <v>221</v>
      </c>
      <c r="B35" s="38">
        <f t="shared" si="0"/>
        <v>0.025034075108852104</v>
      </c>
      <c r="C35" s="38">
        <v>0.09</v>
      </c>
      <c r="D35" s="38">
        <f t="shared" si="0"/>
        <v>0.05628912856610025</v>
      </c>
      <c r="E35" s="38">
        <f t="shared" si="0"/>
        <v>0.04499996262375056</v>
      </c>
      <c r="F35" s="38"/>
    </row>
    <row r="36" spans="1:6" ht="12.75">
      <c r="A36" s="32" t="s">
        <v>222</v>
      </c>
      <c r="B36" s="38">
        <f t="shared" si="0"/>
        <v>0.0441038570401746</v>
      </c>
      <c r="C36" s="38">
        <v>0.049</v>
      </c>
      <c r="D36" s="38">
        <f t="shared" si="0"/>
        <v>0.020872158754636837</v>
      </c>
      <c r="E36" s="38">
        <f t="shared" si="0"/>
        <v>0.06600000164405677</v>
      </c>
      <c r="F36" s="38"/>
    </row>
    <row r="37" spans="1:6" ht="12.75">
      <c r="A37" s="32" t="s">
        <v>223</v>
      </c>
      <c r="B37" s="38">
        <f t="shared" si="0"/>
        <v>0.0037606303311234226</v>
      </c>
      <c r="C37" s="38">
        <v>0.012</v>
      </c>
      <c r="D37" s="38">
        <f t="shared" si="0"/>
        <v>0</v>
      </c>
      <c r="E37" s="38">
        <f t="shared" si="0"/>
        <v>0.007000000174369657</v>
      </c>
      <c r="F37" s="38"/>
    </row>
    <row r="38" spans="1:6" ht="12.75">
      <c r="A38" s="32" t="s">
        <v>224</v>
      </c>
      <c r="B38" s="38">
        <f t="shared" si="0"/>
        <v>0.00010138317379099753</v>
      </c>
      <c r="C38" s="38">
        <v>0</v>
      </c>
      <c r="D38" s="38">
        <f t="shared" si="0"/>
        <v>0</v>
      </c>
      <c r="E38" s="38">
        <f t="shared" si="0"/>
        <v>0.006999968017887264</v>
      </c>
      <c r="F38" s="38"/>
    </row>
    <row r="39" spans="1:6" ht="12.75">
      <c r="A39" s="32" t="s">
        <v>225</v>
      </c>
      <c r="B39" s="38">
        <f t="shared" si="0"/>
        <v>0.21399168359120316</v>
      </c>
      <c r="C39" s="38">
        <v>0.18</v>
      </c>
      <c r="D39" s="38">
        <f t="shared" si="0"/>
        <v>0.33069129292032184</v>
      </c>
      <c r="E39" s="38">
        <f t="shared" si="0"/>
        <v>0.24999998358207762</v>
      </c>
      <c r="F39" s="38"/>
    </row>
    <row r="40" spans="1:6" ht="12.75">
      <c r="A40" s="32" t="s">
        <v>213</v>
      </c>
      <c r="B40" s="38">
        <f t="shared" si="0"/>
        <v>0.568167645475028</v>
      </c>
      <c r="C40" s="38">
        <v>0.58</v>
      </c>
      <c r="D40" s="38">
        <f t="shared" si="0"/>
        <v>0.5190851168120344</v>
      </c>
      <c r="E40" s="38">
        <f t="shared" si="0"/>
        <v>0.3920000097647008</v>
      </c>
      <c r="F40" s="38"/>
    </row>
    <row r="41" spans="1:5" ht="12.75">
      <c r="A41" s="3" t="s">
        <v>226</v>
      </c>
      <c r="B41" s="5">
        <v>613539</v>
      </c>
      <c r="C41" s="5">
        <v>537252</v>
      </c>
      <c r="D41" s="5">
        <v>442230</v>
      </c>
      <c r="E41" s="5">
        <v>355267</v>
      </c>
    </row>
    <row r="42" spans="1:5" ht="12.75">
      <c r="A42" s="2" t="s">
        <v>227</v>
      </c>
      <c r="B42" s="5">
        <v>738746</v>
      </c>
      <c r="C42" s="5">
        <v>491238</v>
      </c>
      <c r="D42" s="5">
        <v>389627</v>
      </c>
      <c r="E42" s="5">
        <v>357759</v>
      </c>
    </row>
    <row r="43" spans="1:5" ht="12.75">
      <c r="A43" s="2" t="s">
        <v>228</v>
      </c>
      <c r="B43" s="5">
        <v>291382</v>
      </c>
      <c r="C43" s="5">
        <v>496089</v>
      </c>
      <c r="D43" s="5">
        <v>171584</v>
      </c>
      <c r="E43" s="5">
        <v>170632</v>
      </c>
    </row>
    <row r="44" spans="1:5" ht="12.75">
      <c r="A44" s="2" t="s">
        <v>229</v>
      </c>
      <c r="B44" s="5">
        <v>429654</v>
      </c>
      <c r="C44" s="5">
        <v>464881</v>
      </c>
      <c r="D44" s="5">
        <v>118981</v>
      </c>
      <c r="E44" s="5">
        <v>175166</v>
      </c>
    </row>
    <row r="45" spans="1:5" ht="12.75">
      <c r="A45" s="2" t="s">
        <v>230</v>
      </c>
      <c r="B45" s="5">
        <v>13065</v>
      </c>
      <c r="C45" s="5">
        <v>14806</v>
      </c>
      <c r="D45" s="5">
        <v>0</v>
      </c>
      <c r="E45" s="5">
        <v>2042</v>
      </c>
    </row>
    <row r="46" spans="1:5" ht="12.75">
      <c r="A46" s="3" t="s">
        <v>231</v>
      </c>
      <c r="B46" s="5">
        <v>5902346</v>
      </c>
      <c r="C46" s="5">
        <v>3212797</v>
      </c>
      <c r="D46" s="5">
        <v>3876039</v>
      </c>
      <c r="E46" s="5">
        <v>1465984</v>
      </c>
    </row>
    <row r="47" spans="1:5" ht="12.75">
      <c r="A47" s="2" t="s">
        <v>232</v>
      </c>
      <c r="B47" s="5">
        <v>6530336</v>
      </c>
      <c r="C47" s="5">
        <v>3081527</v>
      </c>
      <c r="D47" s="5">
        <v>4977506</v>
      </c>
      <c r="E47" s="5">
        <v>1413181</v>
      </c>
    </row>
    <row r="48" spans="1:5" ht="12.75">
      <c r="A48" s="2" t="s">
        <v>233</v>
      </c>
      <c r="B48" s="5">
        <v>1163473</v>
      </c>
      <c r="C48" s="5">
        <v>663702</v>
      </c>
      <c r="D48" s="5">
        <v>132048</v>
      </c>
      <c r="E48" s="5">
        <v>378693</v>
      </c>
    </row>
    <row r="49" spans="1:5" ht="12.75">
      <c r="A49" s="2" t="s">
        <v>234</v>
      </c>
      <c r="B49" s="5">
        <v>0</v>
      </c>
      <c r="C49" s="5">
        <v>0</v>
      </c>
      <c r="D49" s="5">
        <v>0</v>
      </c>
      <c r="E49" s="5">
        <v>0</v>
      </c>
    </row>
    <row r="50" spans="1:5" ht="12.75">
      <c r="A50" s="2" t="s">
        <v>235</v>
      </c>
      <c r="B50" s="5">
        <v>1791463</v>
      </c>
      <c r="C50" s="5">
        <v>532432</v>
      </c>
      <c r="D50" s="5">
        <v>1233515</v>
      </c>
      <c r="E50" s="5">
        <v>325890</v>
      </c>
    </row>
    <row r="51" spans="1:5" ht="12.75">
      <c r="A51" s="3" t="s">
        <v>236</v>
      </c>
      <c r="B51" s="5">
        <v>36919384</v>
      </c>
      <c r="C51" s="5">
        <v>26286060</v>
      </c>
      <c r="D51" s="5">
        <v>17930910</v>
      </c>
      <c r="E51" s="5">
        <v>11150592</v>
      </c>
    </row>
    <row r="52" spans="1:5" ht="12.75">
      <c r="A52" s="3" t="s">
        <v>237</v>
      </c>
      <c r="B52" s="34">
        <f>B46/B51</f>
        <v>0.15987119395058164</v>
      </c>
      <c r="C52" s="34">
        <v>0.122</v>
      </c>
      <c r="D52" s="34">
        <f>D46/D51</f>
        <v>0.21616521414696743</v>
      </c>
      <c r="E52" s="34">
        <f>E46/E51</f>
        <v>0.13147140528502882</v>
      </c>
    </row>
    <row r="53" spans="1:5" ht="12.75">
      <c r="A53" s="3" t="s">
        <v>238</v>
      </c>
      <c r="B53" s="5">
        <v>5946657</v>
      </c>
      <c r="C53" s="5">
        <v>3081527</v>
      </c>
      <c r="D53" s="5">
        <v>4977507</v>
      </c>
      <c r="E53" s="5">
        <v>1413181</v>
      </c>
    </row>
    <row r="54" spans="1:5" ht="12.75">
      <c r="A54" s="3" t="s">
        <v>239</v>
      </c>
      <c r="B54" s="5">
        <v>603671</v>
      </c>
      <c r="C54" s="5">
        <v>14689</v>
      </c>
      <c r="D54" s="5">
        <v>120685</v>
      </c>
      <c r="E54" s="5">
        <v>3755</v>
      </c>
    </row>
    <row r="55" spans="1:5" ht="12.75">
      <c r="A55" s="2" t="s">
        <v>240</v>
      </c>
      <c r="B55" s="5">
        <v>538641</v>
      </c>
      <c r="C55" s="5">
        <v>6624</v>
      </c>
      <c r="D55" s="5">
        <v>37065</v>
      </c>
      <c r="E55" s="5">
        <v>3755</v>
      </c>
    </row>
    <row r="56" spans="1:5" ht="12.75">
      <c r="A56" s="2" t="s">
        <v>241</v>
      </c>
      <c r="B56" s="5">
        <v>0</v>
      </c>
      <c r="C56" s="5">
        <v>7423</v>
      </c>
      <c r="D56" s="5">
        <v>74223</v>
      </c>
      <c r="E56" s="5">
        <v>0</v>
      </c>
    </row>
    <row r="57" spans="1:5" ht="12.75">
      <c r="A57" s="2" t="s">
        <v>242</v>
      </c>
      <c r="B57" s="5">
        <v>0</v>
      </c>
      <c r="C57" s="5">
        <v>0</v>
      </c>
      <c r="D57" s="5">
        <v>0</v>
      </c>
      <c r="E57" s="5">
        <v>0</v>
      </c>
    </row>
    <row r="58" spans="1:5" ht="12.75">
      <c r="A58" s="2" t="s">
        <v>243</v>
      </c>
      <c r="B58" s="5">
        <v>0</v>
      </c>
      <c r="C58" s="5">
        <v>0</v>
      </c>
      <c r="D58" s="5">
        <v>0</v>
      </c>
      <c r="E58" s="5">
        <v>0</v>
      </c>
    </row>
    <row r="59" spans="1:5" ht="12.75">
      <c r="A59" s="2" t="s">
        <v>244</v>
      </c>
      <c r="B59" s="5">
        <v>65030</v>
      </c>
      <c r="C59" s="5">
        <v>642</v>
      </c>
      <c r="D59" s="5">
        <v>9397</v>
      </c>
      <c r="E59" s="5">
        <v>0</v>
      </c>
    </row>
    <row r="60" spans="1:5" ht="12.75">
      <c r="A60" s="3" t="s">
        <v>245</v>
      </c>
      <c r="B60" s="5">
        <v>0</v>
      </c>
      <c r="C60" s="5">
        <v>0</v>
      </c>
      <c r="D60" s="5">
        <v>4856822</v>
      </c>
      <c r="E60" s="5">
        <v>1409426</v>
      </c>
    </row>
    <row r="61" spans="1:5" ht="12.75">
      <c r="A61" s="2" t="s">
        <v>246</v>
      </c>
      <c r="B61" s="5">
        <v>0</v>
      </c>
      <c r="C61" s="5">
        <v>0</v>
      </c>
      <c r="D61" s="5">
        <v>4182805</v>
      </c>
      <c r="E61" s="5">
        <v>1217636</v>
      </c>
    </row>
    <row r="62" spans="1:5" ht="12.75">
      <c r="A62" s="2" t="s">
        <v>247</v>
      </c>
      <c r="B62" s="5">
        <v>0</v>
      </c>
      <c r="C62" s="5">
        <v>0</v>
      </c>
      <c r="D62" s="5">
        <v>682560</v>
      </c>
      <c r="E62" s="5">
        <v>191790</v>
      </c>
    </row>
    <row r="63" spans="1:5" ht="12.75">
      <c r="A63" s="2" t="s">
        <v>248</v>
      </c>
      <c r="B63" s="5">
        <v>0</v>
      </c>
      <c r="C63" s="5">
        <v>0</v>
      </c>
      <c r="D63" s="5">
        <v>0</v>
      </c>
      <c r="E63" s="5">
        <v>0</v>
      </c>
    </row>
    <row r="64" spans="1:5" ht="12.75">
      <c r="A64" s="2" t="s">
        <v>249</v>
      </c>
      <c r="B64" s="5">
        <v>0</v>
      </c>
      <c r="C64" s="5">
        <v>0</v>
      </c>
      <c r="D64" s="5">
        <v>0</v>
      </c>
      <c r="E64" s="5">
        <v>0</v>
      </c>
    </row>
    <row r="65" spans="1:5" ht="12.75">
      <c r="A65" s="2" t="s">
        <v>250</v>
      </c>
      <c r="B65" s="5">
        <v>0</v>
      </c>
      <c r="C65" s="5">
        <v>0</v>
      </c>
      <c r="D65" s="5">
        <v>-8543</v>
      </c>
      <c r="E65" s="5">
        <v>0</v>
      </c>
    </row>
    <row r="66" spans="1:5" ht="12.75">
      <c r="A66" s="3" t="s">
        <v>251</v>
      </c>
      <c r="B66" s="5">
        <v>0</v>
      </c>
      <c r="C66" s="5">
        <v>0</v>
      </c>
      <c r="D66" s="5">
        <v>0</v>
      </c>
      <c r="E66" s="5">
        <v>0</v>
      </c>
    </row>
    <row r="67" spans="1:5" ht="12.75">
      <c r="A67" s="2" t="s">
        <v>252</v>
      </c>
      <c r="B67" s="5">
        <v>0</v>
      </c>
      <c r="C67" s="5">
        <v>0</v>
      </c>
      <c r="D67" s="5">
        <v>0</v>
      </c>
      <c r="E67" s="5">
        <v>0</v>
      </c>
    </row>
    <row r="68" spans="1:5" ht="12.75">
      <c r="A68" s="2" t="s">
        <v>253</v>
      </c>
      <c r="B68" s="5">
        <v>0</v>
      </c>
      <c r="C68" s="5">
        <v>0</v>
      </c>
      <c r="D68" s="5">
        <v>0</v>
      </c>
      <c r="E68" s="5">
        <v>0</v>
      </c>
    </row>
    <row r="69" spans="1:5" ht="12.75">
      <c r="A69" s="2" t="s">
        <v>244</v>
      </c>
      <c r="B69" s="5">
        <v>0</v>
      </c>
      <c r="C69" s="5">
        <v>0</v>
      </c>
      <c r="D69" s="5">
        <v>0</v>
      </c>
      <c r="E69" s="5">
        <v>0</v>
      </c>
    </row>
    <row r="70" spans="1:5" ht="12.75">
      <c r="A70" s="3" t="s">
        <v>254</v>
      </c>
      <c r="B70" s="5">
        <v>5342986</v>
      </c>
      <c r="C70" s="5">
        <v>3066838</v>
      </c>
      <c r="D70" s="5">
        <v>0</v>
      </c>
      <c r="E70" s="5">
        <v>0</v>
      </c>
    </row>
    <row r="71" spans="1:5" ht="12.75">
      <c r="A71" s="2" t="s">
        <v>255</v>
      </c>
      <c r="B71" s="5">
        <v>4059434</v>
      </c>
      <c r="C71" s="5">
        <v>2748769</v>
      </c>
      <c r="D71" s="5">
        <v>0</v>
      </c>
      <c r="E71" s="5">
        <v>0</v>
      </c>
    </row>
    <row r="72" spans="1:5" ht="12.75">
      <c r="A72" s="2" t="s">
        <v>256</v>
      </c>
      <c r="B72" s="5">
        <v>1464770</v>
      </c>
      <c r="C72" s="5">
        <v>319391</v>
      </c>
      <c r="D72" s="5">
        <v>0</v>
      </c>
      <c r="E72" s="5">
        <v>192241</v>
      </c>
    </row>
    <row r="73" spans="1:5" ht="12.75">
      <c r="A73" s="2" t="s">
        <v>257</v>
      </c>
      <c r="B73" s="5">
        <v>0</v>
      </c>
      <c r="C73" s="5">
        <v>0</v>
      </c>
      <c r="D73" s="5">
        <v>0</v>
      </c>
      <c r="E73" s="5">
        <v>0</v>
      </c>
    </row>
    <row r="74" spans="1:5" ht="12.75">
      <c r="A74" s="2" t="s">
        <v>258</v>
      </c>
      <c r="B74" s="5">
        <v>0</v>
      </c>
      <c r="C74" s="5">
        <v>0</v>
      </c>
      <c r="D74" s="5">
        <v>0</v>
      </c>
      <c r="E74" s="5">
        <v>0</v>
      </c>
    </row>
    <row r="75" spans="1:5" ht="12.75">
      <c r="A75" s="2" t="s">
        <v>259</v>
      </c>
      <c r="B75" s="5">
        <v>0</v>
      </c>
      <c r="C75" s="5">
        <v>0</v>
      </c>
      <c r="D75" s="5">
        <v>0</v>
      </c>
      <c r="E75" s="5">
        <v>191790</v>
      </c>
    </row>
    <row r="76" spans="1:5" ht="12.75">
      <c r="A76" s="2" t="s">
        <v>260</v>
      </c>
      <c r="B76" s="5">
        <v>116188</v>
      </c>
      <c r="C76" s="5">
        <v>680</v>
      </c>
      <c r="D76" s="5">
        <v>0</v>
      </c>
      <c r="E76" s="5">
        <v>451</v>
      </c>
    </row>
    <row r="77" spans="1:5" ht="12.75">
      <c r="A77" s="2" t="s">
        <v>261</v>
      </c>
      <c r="B77" s="5">
        <v>-65030</v>
      </c>
      <c r="C77" s="5">
        <v>-642</v>
      </c>
      <c r="D77" s="5">
        <v>0</v>
      </c>
      <c r="E77" s="5">
        <v>0</v>
      </c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41"/>
  <sheetViews>
    <sheetView workbookViewId="0" topLeftCell="A1">
      <selection activeCell="A1" sqref="A1:AG16384"/>
    </sheetView>
  </sheetViews>
  <sheetFormatPr defaultColWidth="9.140625" defaultRowHeight="12.75"/>
  <cols>
    <col min="1" max="1" width="37.7109375" style="10" customWidth="1"/>
    <col min="2" max="27" width="12.7109375" style="10" customWidth="1"/>
    <col min="28" max="33" width="12.7109375" style="0" customWidth="1"/>
  </cols>
  <sheetData>
    <row r="1" ht="12.75">
      <c r="A1" s="17" t="s">
        <v>161</v>
      </c>
    </row>
    <row r="2" ht="12.75">
      <c r="A2" s="17"/>
    </row>
    <row r="3" spans="1:33" ht="12.75">
      <c r="A3" s="11"/>
      <c r="B3" s="11" t="s">
        <v>36</v>
      </c>
      <c r="C3" s="11" t="s">
        <v>31</v>
      </c>
      <c r="D3" s="11" t="s">
        <v>31</v>
      </c>
      <c r="E3" s="11" t="s">
        <v>31</v>
      </c>
      <c r="F3" s="12"/>
      <c r="G3" s="11" t="s">
        <v>31</v>
      </c>
      <c r="H3" s="12"/>
      <c r="I3" s="11"/>
      <c r="J3" s="11"/>
      <c r="K3" s="11" t="s">
        <v>31</v>
      </c>
      <c r="L3" s="11" t="s">
        <v>37</v>
      </c>
      <c r="M3" s="11"/>
      <c r="N3" s="11"/>
      <c r="O3" s="11" t="s">
        <v>38</v>
      </c>
      <c r="P3" s="11"/>
      <c r="Q3" s="11" t="s">
        <v>31</v>
      </c>
      <c r="R3" s="12"/>
      <c r="S3" s="11"/>
      <c r="T3" s="11" t="s">
        <v>31</v>
      </c>
      <c r="U3" s="11"/>
      <c r="V3" s="11" t="s">
        <v>31</v>
      </c>
      <c r="W3" s="12"/>
      <c r="X3" s="11"/>
      <c r="Y3" s="11"/>
      <c r="Z3" s="11"/>
      <c r="AA3" s="11"/>
      <c r="AB3" s="12"/>
      <c r="AC3" s="12"/>
      <c r="AD3" s="12"/>
      <c r="AE3" s="12"/>
      <c r="AF3" s="12"/>
      <c r="AG3" s="12"/>
    </row>
    <row r="4" spans="1:33" ht="12.75">
      <c r="A4" s="15" t="s">
        <v>120</v>
      </c>
      <c r="B4" s="11" t="s">
        <v>39</v>
      </c>
      <c r="C4" s="11" t="s">
        <v>40</v>
      </c>
      <c r="D4" s="11" t="s">
        <v>41</v>
      </c>
      <c r="E4" s="11" t="s">
        <v>33</v>
      </c>
      <c r="F4" s="11" t="s">
        <v>42</v>
      </c>
      <c r="G4" s="11" t="s">
        <v>34</v>
      </c>
      <c r="H4" s="11" t="s">
        <v>31</v>
      </c>
      <c r="I4" s="11" t="s">
        <v>31</v>
      </c>
      <c r="J4" s="11" t="s">
        <v>31</v>
      </c>
      <c r="K4" s="11" t="s">
        <v>43</v>
      </c>
      <c r="L4" s="11" t="s">
        <v>44</v>
      </c>
      <c r="M4" s="11" t="s">
        <v>31</v>
      </c>
      <c r="N4" s="11" t="s">
        <v>31</v>
      </c>
      <c r="O4" s="11" t="s">
        <v>45</v>
      </c>
      <c r="P4" s="11" t="s">
        <v>31</v>
      </c>
      <c r="Q4" s="11" t="s">
        <v>46</v>
      </c>
      <c r="R4" s="11" t="s">
        <v>47</v>
      </c>
      <c r="S4" s="11" t="s">
        <v>31</v>
      </c>
      <c r="T4" s="11" t="s">
        <v>48</v>
      </c>
      <c r="U4" s="11" t="s">
        <v>31</v>
      </c>
      <c r="V4" s="11" t="s">
        <v>49</v>
      </c>
      <c r="W4" s="11" t="s">
        <v>31</v>
      </c>
      <c r="X4" s="11" t="s">
        <v>31</v>
      </c>
      <c r="Y4" s="11" t="s">
        <v>31</v>
      </c>
      <c r="Z4" s="11" t="s">
        <v>31</v>
      </c>
      <c r="AA4" s="11"/>
      <c r="AB4" s="12"/>
      <c r="AC4" s="12"/>
      <c r="AD4" s="12"/>
      <c r="AE4" s="12"/>
      <c r="AF4" s="12"/>
      <c r="AG4" s="12"/>
    </row>
    <row r="5" spans="1:33" ht="12.75">
      <c r="A5" s="19" t="s">
        <v>121</v>
      </c>
      <c r="B5" s="11" t="s">
        <v>162</v>
      </c>
      <c r="C5" s="11" t="s">
        <v>50</v>
      </c>
      <c r="D5" s="11" t="s">
        <v>50</v>
      </c>
      <c r="E5" s="11" t="s">
        <v>50</v>
      </c>
      <c r="F5" s="11" t="s">
        <v>51</v>
      </c>
      <c r="G5" s="11" t="s">
        <v>50</v>
      </c>
      <c r="H5" s="11" t="s">
        <v>52</v>
      </c>
      <c r="I5" s="11" t="s">
        <v>53</v>
      </c>
      <c r="J5" s="11" t="s">
        <v>54</v>
      </c>
      <c r="K5" s="11" t="s">
        <v>55</v>
      </c>
      <c r="L5" s="11" t="s">
        <v>56</v>
      </c>
      <c r="M5" s="11" t="s">
        <v>57</v>
      </c>
      <c r="N5" s="11" t="s">
        <v>58</v>
      </c>
      <c r="O5" s="11" t="s">
        <v>59</v>
      </c>
      <c r="P5" s="11" t="s">
        <v>60</v>
      </c>
      <c r="Q5" s="11" t="s">
        <v>61</v>
      </c>
      <c r="R5" s="11" t="s">
        <v>62</v>
      </c>
      <c r="S5" s="11" t="s">
        <v>63</v>
      </c>
      <c r="T5" s="11" t="s">
        <v>64</v>
      </c>
      <c r="U5" s="11" t="s">
        <v>65</v>
      </c>
      <c r="V5" s="11" t="s">
        <v>66</v>
      </c>
      <c r="W5" s="11" t="s">
        <v>67</v>
      </c>
      <c r="X5" s="11" t="s">
        <v>68</v>
      </c>
      <c r="Y5" s="11" t="s">
        <v>69</v>
      </c>
      <c r="Z5" s="11" t="s">
        <v>70</v>
      </c>
      <c r="AA5" s="11"/>
      <c r="AB5" s="12"/>
      <c r="AC5" s="12"/>
      <c r="AD5" s="12"/>
      <c r="AE5" s="12"/>
      <c r="AF5" s="12"/>
      <c r="AG5" s="12"/>
    </row>
    <row r="6" spans="1:27" ht="12.75">
      <c r="A6" s="15" t="s">
        <v>124</v>
      </c>
      <c r="B6" s="10">
        <f>SUM(C6:Z6)-P6-R6</f>
        <v>18534985.118</v>
      </c>
      <c r="C6" s="10">
        <v>5557330</v>
      </c>
      <c r="D6" s="10">
        <v>2879161</v>
      </c>
      <c r="E6" s="10">
        <v>2221147</v>
      </c>
      <c r="F6" s="10">
        <v>1902232</v>
      </c>
      <c r="G6" s="10">
        <v>1244675</v>
      </c>
      <c r="H6" s="10">
        <v>908564</v>
      </c>
      <c r="I6" s="10">
        <v>705666</v>
      </c>
      <c r="J6" s="10">
        <v>518655</v>
      </c>
      <c r="K6" s="10">
        <v>361742</v>
      </c>
      <c r="L6" s="10">
        <v>450626</v>
      </c>
      <c r="M6" s="10">
        <v>251487</v>
      </c>
      <c r="N6" s="10">
        <v>236164</v>
      </c>
      <c r="O6" s="10">
        <v>238918</v>
      </c>
      <c r="P6" s="10">
        <v>228661</v>
      </c>
      <c r="Q6" s="10">
        <v>275566</v>
      </c>
      <c r="R6" s="10">
        <v>264176</v>
      </c>
      <c r="S6" s="10">
        <v>151249</v>
      </c>
      <c r="T6" s="10">
        <v>148438</v>
      </c>
      <c r="U6" s="10">
        <v>141214</v>
      </c>
      <c r="V6" s="10">
        <v>102098</v>
      </c>
      <c r="W6" s="10">
        <v>94470</v>
      </c>
      <c r="X6" s="10">
        <v>51912</v>
      </c>
      <c r="Y6" s="10">
        <v>55202.118</v>
      </c>
      <c r="Z6" s="10">
        <v>38469</v>
      </c>
      <c r="AA6" s="17"/>
    </row>
    <row r="7" spans="1:26" ht="12.75">
      <c r="A7" s="5" t="s">
        <v>125</v>
      </c>
      <c r="B7" s="10">
        <f aca="true" t="shared" si="0" ref="B7:B37">SUM(C7:Z7)-P7-R7</f>
        <v>869459.674</v>
      </c>
      <c r="C7" s="10">
        <v>48197</v>
      </c>
      <c r="D7" s="10">
        <v>127892</v>
      </c>
      <c r="E7" s="10">
        <v>340638</v>
      </c>
      <c r="F7" s="10">
        <v>50790</v>
      </c>
      <c r="G7" s="10">
        <v>15577</v>
      </c>
      <c r="H7" s="10">
        <v>51479</v>
      </c>
      <c r="I7" s="10">
        <v>12889</v>
      </c>
      <c r="J7" s="10">
        <v>27638</v>
      </c>
      <c r="K7" s="10">
        <v>23370</v>
      </c>
      <c r="L7" s="10">
        <v>28858</v>
      </c>
      <c r="M7" s="10">
        <v>12286</v>
      </c>
      <c r="N7" s="10">
        <v>21543</v>
      </c>
      <c r="O7" s="10">
        <v>6360</v>
      </c>
      <c r="P7" s="10">
        <v>1952</v>
      </c>
      <c r="Q7" s="10">
        <v>7683</v>
      </c>
      <c r="R7" s="10">
        <v>22957</v>
      </c>
      <c r="S7" s="10">
        <v>13846</v>
      </c>
      <c r="T7" s="10">
        <v>18966</v>
      </c>
      <c r="U7" s="10">
        <v>10985</v>
      </c>
      <c r="V7" s="10">
        <v>5691</v>
      </c>
      <c r="W7" s="10">
        <v>524</v>
      </c>
      <c r="X7" s="10">
        <v>1501</v>
      </c>
      <c r="Y7" s="10">
        <v>38698.674</v>
      </c>
      <c r="Z7" s="10">
        <v>4048</v>
      </c>
    </row>
    <row r="8" spans="1:26" ht="12.75">
      <c r="A8" s="5" t="s">
        <v>126</v>
      </c>
      <c r="B8" s="10">
        <f t="shared" si="0"/>
        <v>16767033.281</v>
      </c>
      <c r="C8" s="10">
        <v>5154601</v>
      </c>
      <c r="D8" s="10">
        <v>2667612</v>
      </c>
      <c r="E8" s="10">
        <v>1765730</v>
      </c>
      <c r="F8" s="10">
        <v>1840367</v>
      </c>
      <c r="G8" s="10">
        <v>1176409</v>
      </c>
      <c r="H8" s="10">
        <v>818293</v>
      </c>
      <c r="I8" s="10">
        <v>653930</v>
      </c>
      <c r="J8" s="10">
        <v>455999</v>
      </c>
      <c r="K8" s="10">
        <v>258112</v>
      </c>
      <c r="L8" s="10">
        <v>388415</v>
      </c>
      <c r="M8" s="10">
        <v>232629</v>
      </c>
      <c r="N8" s="10">
        <v>201574</v>
      </c>
      <c r="O8" s="10">
        <v>231121</v>
      </c>
      <c r="P8" s="10">
        <v>217421</v>
      </c>
      <c r="Q8" s="10">
        <v>263056</v>
      </c>
      <c r="R8" s="10">
        <v>237589</v>
      </c>
      <c r="S8" s="10">
        <v>126811</v>
      </c>
      <c r="T8" s="10">
        <v>129472</v>
      </c>
      <c r="U8" s="10">
        <v>129351</v>
      </c>
      <c r="V8" s="10">
        <v>84830</v>
      </c>
      <c r="W8" s="10">
        <v>93752</v>
      </c>
      <c r="X8" s="10">
        <v>50330</v>
      </c>
      <c r="Y8" s="10">
        <v>10249.281</v>
      </c>
      <c r="Z8" s="10">
        <v>34390</v>
      </c>
    </row>
    <row r="9" spans="1:26" ht="12.75">
      <c r="A9" s="5" t="s">
        <v>127</v>
      </c>
      <c r="B9" s="10">
        <f t="shared" si="0"/>
        <v>897048.163</v>
      </c>
      <c r="C9" s="10">
        <v>354358</v>
      </c>
      <c r="D9" s="10">
        <v>83412</v>
      </c>
      <c r="E9" s="10">
        <v>114779</v>
      </c>
      <c r="F9" s="10">
        <v>11024</v>
      </c>
      <c r="G9" s="10">
        <v>52689</v>
      </c>
      <c r="H9" s="10">
        <v>38792</v>
      </c>
      <c r="I9" s="10">
        <v>37873</v>
      </c>
      <c r="J9" s="10">
        <v>35018</v>
      </c>
      <c r="K9" s="10">
        <v>80260</v>
      </c>
      <c r="L9" s="10">
        <v>33353</v>
      </c>
      <c r="M9" s="10">
        <v>6572</v>
      </c>
      <c r="N9" s="10">
        <v>13047</v>
      </c>
      <c r="O9" s="10">
        <v>1437</v>
      </c>
      <c r="P9" s="10">
        <v>9288</v>
      </c>
      <c r="Q9" s="10">
        <v>4827</v>
      </c>
      <c r="R9" s="10">
        <v>3630</v>
      </c>
      <c r="S9" s="10">
        <v>10592</v>
      </c>
      <c r="T9" s="10">
        <v>0</v>
      </c>
      <c r="U9" s="10">
        <v>878</v>
      </c>
      <c r="V9" s="10">
        <v>11577</v>
      </c>
      <c r="W9" s="10">
        <v>194</v>
      </c>
      <c r="X9" s="10">
        <v>81</v>
      </c>
      <c r="Y9" s="10">
        <v>6254.163</v>
      </c>
      <c r="Z9" s="10">
        <v>31</v>
      </c>
    </row>
    <row r="10" spans="1:26" ht="12.75">
      <c r="A10" s="5" t="s">
        <v>128</v>
      </c>
      <c r="B10" s="10">
        <f t="shared" si="0"/>
        <v>1444</v>
      </c>
      <c r="C10" s="10">
        <v>174</v>
      </c>
      <c r="D10" s="10">
        <v>245</v>
      </c>
      <c r="E10" s="10">
        <v>0</v>
      </c>
      <c r="F10" s="10">
        <v>51</v>
      </c>
      <c r="G10" s="10">
        <v>0</v>
      </c>
      <c r="H10" s="10">
        <v>0</v>
      </c>
      <c r="I10" s="10">
        <v>974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</row>
    <row r="11" spans="1:27" ht="12.75">
      <c r="A11" s="15" t="s">
        <v>129</v>
      </c>
      <c r="B11" s="10">
        <f t="shared" si="0"/>
        <v>10717956.903</v>
      </c>
      <c r="C11" s="10">
        <v>3282205</v>
      </c>
      <c r="D11" s="10">
        <v>1684666</v>
      </c>
      <c r="E11" s="10">
        <v>1355749</v>
      </c>
      <c r="F11" s="10">
        <v>1131761</v>
      </c>
      <c r="G11" s="10">
        <v>754549</v>
      </c>
      <c r="H11" s="10">
        <v>519089</v>
      </c>
      <c r="I11" s="10">
        <v>389375</v>
      </c>
      <c r="J11" s="10">
        <v>307768</v>
      </c>
      <c r="K11" s="10">
        <v>247266</v>
      </c>
      <c r="L11" s="10">
        <v>233881</v>
      </c>
      <c r="M11" s="10">
        <v>117479</v>
      </c>
      <c r="N11" s="10">
        <v>76826</v>
      </c>
      <c r="O11" s="10">
        <v>126007</v>
      </c>
      <c r="P11" s="10">
        <v>127721</v>
      </c>
      <c r="Q11" s="10">
        <v>159503</v>
      </c>
      <c r="R11" s="10">
        <v>110757</v>
      </c>
      <c r="S11" s="10">
        <v>87351</v>
      </c>
      <c r="T11" s="10">
        <v>60588</v>
      </c>
      <c r="U11" s="10">
        <v>65382</v>
      </c>
      <c r="V11" s="10">
        <v>43837</v>
      </c>
      <c r="W11" s="10">
        <v>32999</v>
      </c>
      <c r="X11" s="10">
        <v>17364</v>
      </c>
      <c r="Y11" s="10">
        <v>2500.903</v>
      </c>
      <c r="Z11" s="10">
        <v>21811</v>
      </c>
      <c r="AA11" s="17"/>
    </row>
    <row r="12" spans="1:26" ht="12.75">
      <c r="A12" s="5" t="s">
        <v>130</v>
      </c>
      <c r="B12" s="10">
        <f t="shared" si="0"/>
        <v>689350.587</v>
      </c>
      <c r="C12" s="10">
        <v>223595</v>
      </c>
      <c r="D12" s="10">
        <v>168158</v>
      </c>
      <c r="E12" s="10">
        <v>39601</v>
      </c>
      <c r="F12" s="10">
        <v>61996</v>
      </c>
      <c r="G12" s="10">
        <v>62321</v>
      </c>
      <c r="H12" s="10">
        <v>23937</v>
      </c>
      <c r="I12" s="10">
        <v>39760</v>
      </c>
      <c r="J12" s="10">
        <v>7593</v>
      </c>
      <c r="K12" s="10">
        <v>19821</v>
      </c>
      <c r="L12" s="10">
        <v>12449</v>
      </c>
      <c r="M12" s="10">
        <v>826</v>
      </c>
      <c r="N12" s="10">
        <v>239</v>
      </c>
      <c r="O12" s="10">
        <v>1050</v>
      </c>
      <c r="P12" s="10">
        <v>0</v>
      </c>
      <c r="Q12" s="10">
        <v>739</v>
      </c>
      <c r="R12" s="10">
        <v>0</v>
      </c>
      <c r="S12" s="10">
        <v>906</v>
      </c>
      <c r="T12" s="10">
        <v>87</v>
      </c>
      <c r="U12" s="10">
        <v>9571</v>
      </c>
      <c r="V12" s="10">
        <v>506</v>
      </c>
      <c r="W12" s="10">
        <v>9444</v>
      </c>
      <c r="X12" s="10">
        <v>0</v>
      </c>
      <c r="Y12" s="10">
        <v>28.587</v>
      </c>
      <c r="Z12" s="10">
        <v>6723</v>
      </c>
    </row>
    <row r="13" spans="1:26" ht="12.75">
      <c r="A13" s="5" t="s">
        <v>131</v>
      </c>
      <c r="B13" s="10">
        <f t="shared" si="0"/>
        <v>6508479.355</v>
      </c>
      <c r="C13" s="10">
        <v>1931309</v>
      </c>
      <c r="D13" s="10">
        <v>805231</v>
      </c>
      <c r="E13" s="10">
        <v>944376</v>
      </c>
      <c r="F13" s="10">
        <v>638862</v>
      </c>
      <c r="G13" s="10">
        <v>398456</v>
      </c>
      <c r="H13" s="10">
        <v>321221</v>
      </c>
      <c r="I13" s="10">
        <v>207853</v>
      </c>
      <c r="J13" s="10">
        <v>244375</v>
      </c>
      <c r="K13" s="10">
        <v>144748</v>
      </c>
      <c r="L13" s="10">
        <v>178276</v>
      </c>
      <c r="M13" s="10">
        <v>113769</v>
      </c>
      <c r="N13" s="10">
        <v>73288</v>
      </c>
      <c r="O13" s="10">
        <v>113604</v>
      </c>
      <c r="P13" s="10">
        <v>84984</v>
      </c>
      <c r="Q13" s="10">
        <v>109691</v>
      </c>
      <c r="R13" s="10">
        <v>98769</v>
      </c>
      <c r="S13" s="10">
        <v>81238</v>
      </c>
      <c r="T13" s="10">
        <v>60501</v>
      </c>
      <c r="U13" s="10">
        <v>46256</v>
      </c>
      <c r="V13" s="10">
        <v>43331</v>
      </c>
      <c r="W13" s="10">
        <v>23555</v>
      </c>
      <c r="X13" s="10">
        <v>13048</v>
      </c>
      <c r="Y13" s="10">
        <v>2120.355</v>
      </c>
      <c r="Z13" s="10">
        <v>13371</v>
      </c>
    </row>
    <row r="14" spans="1:26" ht="12.75">
      <c r="A14" s="5" t="s">
        <v>132</v>
      </c>
      <c r="B14" s="10">
        <f t="shared" si="0"/>
        <v>2846871</v>
      </c>
      <c r="C14" s="10">
        <v>899254</v>
      </c>
      <c r="D14" s="10">
        <v>569728</v>
      </c>
      <c r="E14" s="10">
        <v>356565</v>
      </c>
      <c r="F14" s="10">
        <v>341247</v>
      </c>
      <c r="G14" s="10">
        <v>224193</v>
      </c>
      <c r="H14" s="10">
        <v>143695</v>
      </c>
      <c r="I14" s="10">
        <v>116058</v>
      </c>
      <c r="J14" s="10">
        <v>34402</v>
      </c>
      <c r="K14" s="10">
        <v>61159</v>
      </c>
      <c r="L14" s="10">
        <v>43156</v>
      </c>
      <c r="M14" s="10">
        <v>2884</v>
      </c>
      <c r="N14" s="10">
        <v>3299</v>
      </c>
      <c r="O14" s="10">
        <v>1490</v>
      </c>
      <c r="P14" s="10">
        <v>27716</v>
      </c>
      <c r="Q14" s="10">
        <v>42368</v>
      </c>
      <c r="R14" s="10">
        <v>11988</v>
      </c>
      <c r="S14" s="10">
        <v>0</v>
      </c>
      <c r="T14" s="10">
        <v>0</v>
      </c>
      <c r="U14" s="10">
        <v>3537</v>
      </c>
      <c r="V14" s="10">
        <v>0</v>
      </c>
      <c r="W14" s="10">
        <v>0</v>
      </c>
      <c r="X14" s="10">
        <v>3836</v>
      </c>
      <c r="Y14" s="10">
        <v>0</v>
      </c>
      <c r="Z14" s="10">
        <v>0</v>
      </c>
    </row>
    <row r="15" spans="1:26" ht="12.75">
      <c r="A15" s="5" t="s">
        <v>133</v>
      </c>
      <c r="B15" s="10">
        <f t="shared" si="0"/>
        <v>527300</v>
      </c>
      <c r="C15" s="10">
        <v>202980</v>
      </c>
      <c r="D15" s="10">
        <v>121391</v>
      </c>
      <c r="E15" s="10">
        <v>13973</v>
      </c>
      <c r="F15" s="10">
        <v>45242</v>
      </c>
      <c r="G15" s="10">
        <v>41302</v>
      </c>
      <c r="H15" s="10">
        <v>30236</v>
      </c>
      <c r="I15" s="10">
        <v>15875</v>
      </c>
      <c r="J15" s="10">
        <v>21398</v>
      </c>
      <c r="K15" s="10">
        <v>15402</v>
      </c>
      <c r="L15" s="10">
        <v>0</v>
      </c>
      <c r="M15" s="10">
        <v>0</v>
      </c>
      <c r="N15" s="10">
        <v>0</v>
      </c>
      <c r="O15" s="10">
        <v>0</v>
      </c>
      <c r="P15" s="10">
        <v>7347</v>
      </c>
      <c r="Q15" s="10">
        <v>6705</v>
      </c>
      <c r="R15" s="10">
        <v>0</v>
      </c>
      <c r="S15" s="10">
        <v>5085</v>
      </c>
      <c r="T15" s="10">
        <v>0</v>
      </c>
      <c r="U15" s="10">
        <v>6018</v>
      </c>
      <c r="V15" s="10">
        <v>0</v>
      </c>
      <c r="W15" s="10">
        <v>0</v>
      </c>
      <c r="X15" s="10">
        <v>0</v>
      </c>
      <c r="Y15" s="10">
        <v>0</v>
      </c>
      <c r="Z15" s="10">
        <v>1693</v>
      </c>
    </row>
    <row r="16" spans="1:26" ht="12.75">
      <c r="A16" s="5" t="s">
        <v>134</v>
      </c>
      <c r="B16" s="10">
        <f t="shared" si="0"/>
        <v>145955.961</v>
      </c>
      <c r="C16" s="10">
        <v>25067</v>
      </c>
      <c r="D16" s="10">
        <v>20158</v>
      </c>
      <c r="E16" s="10">
        <v>1234</v>
      </c>
      <c r="F16" s="10">
        <v>44414</v>
      </c>
      <c r="G16" s="10">
        <v>28277</v>
      </c>
      <c r="H16" s="10">
        <v>0</v>
      </c>
      <c r="I16" s="10">
        <v>9829</v>
      </c>
      <c r="J16" s="10">
        <v>0</v>
      </c>
      <c r="K16" s="10">
        <v>6136</v>
      </c>
      <c r="L16" s="10">
        <v>0</v>
      </c>
      <c r="M16" s="10">
        <v>0</v>
      </c>
      <c r="N16" s="10">
        <v>0</v>
      </c>
      <c r="O16" s="10">
        <v>9863</v>
      </c>
      <c r="P16" s="10">
        <v>7674</v>
      </c>
      <c r="Q16" s="10">
        <v>0</v>
      </c>
      <c r="R16" s="10">
        <v>0</v>
      </c>
      <c r="S16" s="10">
        <v>122</v>
      </c>
      <c r="T16" s="10">
        <v>0</v>
      </c>
      <c r="U16" s="10">
        <v>0</v>
      </c>
      <c r="V16" s="10">
        <v>0</v>
      </c>
      <c r="W16" s="10">
        <v>0</v>
      </c>
      <c r="X16" s="10">
        <v>480</v>
      </c>
      <c r="Y16" s="10">
        <v>351.961</v>
      </c>
      <c r="Z16" s="10">
        <v>24</v>
      </c>
    </row>
    <row r="17" spans="1:26" ht="12.75">
      <c r="A17" s="15" t="s">
        <v>135</v>
      </c>
      <c r="B17" s="10">
        <f t="shared" si="0"/>
        <v>7817028.215</v>
      </c>
      <c r="C17" s="10">
        <v>2275125</v>
      </c>
      <c r="D17" s="10">
        <v>1194495</v>
      </c>
      <c r="E17" s="10">
        <v>865398</v>
      </c>
      <c r="F17" s="10">
        <v>770471</v>
      </c>
      <c r="G17" s="10">
        <v>490126</v>
      </c>
      <c r="H17" s="10">
        <v>389475</v>
      </c>
      <c r="I17" s="10">
        <v>316291</v>
      </c>
      <c r="J17" s="10">
        <v>210887</v>
      </c>
      <c r="K17" s="10">
        <v>114476</v>
      </c>
      <c r="L17" s="10">
        <v>216745</v>
      </c>
      <c r="M17" s="10">
        <v>134008</v>
      </c>
      <c r="N17" s="10">
        <v>159338</v>
      </c>
      <c r="O17" s="10">
        <v>112911</v>
      </c>
      <c r="P17" s="10">
        <v>100940</v>
      </c>
      <c r="Q17" s="10">
        <v>116063</v>
      </c>
      <c r="R17" s="10">
        <v>153419</v>
      </c>
      <c r="S17" s="10">
        <v>63898</v>
      </c>
      <c r="T17" s="10">
        <v>87850</v>
      </c>
      <c r="U17" s="10">
        <v>75832</v>
      </c>
      <c r="V17" s="10">
        <v>58261</v>
      </c>
      <c r="W17" s="10">
        <v>61471</v>
      </c>
      <c r="X17" s="10">
        <v>34548</v>
      </c>
      <c r="Y17" s="10">
        <v>52701.215000000004</v>
      </c>
      <c r="Z17" s="10">
        <v>16658</v>
      </c>
    </row>
    <row r="18" spans="1:26" ht="12.75">
      <c r="A18" s="15" t="s">
        <v>136</v>
      </c>
      <c r="B18" s="10">
        <f t="shared" si="0"/>
        <v>1168404.554</v>
      </c>
      <c r="C18" s="10">
        <v>234619</v>
      </c>
      <c r="D18" s="10">
        <v>136945</v>
      </c>
      <c r="E18" s="10">
        <v>321396</v>
      </c>
      <c r="F18" s="10">
        <v>117656</v>
      </c>
      <c r="G18" s="10">
        <v>53980.554000000004</v>
      </c>
      <c r="H18" s="10">
        <v>55484</v>
      </c>
      <c r="I18" s="10">
        <v>3913</v>
      </c>
      <c r="J18" s="10">
        <v>93756</v>
      </c>
      <c r="K18" s="10">
        <v>46077</v>
      </c>
      <c r="L18" s="10">
        <v>34055</v>
      </c>
      <c r="M18" s="10">
        <v>13757</v>
      </c>
      <c r="N18" s="10">
        <v>20410</v>
      </c>
      <c r="O18" s="10">
        <v>3199</v>
      </c>
      <c r="P18" s="10">
        <v>2400</v>
      </c>
      <c r="Q18" s="10">
        <v>4546</v>
      </c>
      <c r="R18" s="10">
        <v>315</v>
      </c>
      <c r="S18" s="10">
        <v>4694</v>
      </c>
      <c r="T18" s="10">
        <v>12675</v>
      </c>
      <c r="U18" s="10">
        <v>5804</v>
      </c>
      <c r="V18" s="10">
        <v>1289</v>
      </c>
      <c r="W18" s="10">
        <v>2673</v>
      </c>
      <c r="X18" s="10">
        <v>2100</v>
      </c>
      <c r="Y18" s="10">
        <v>779</v>
      </c>
      <c r="Z18" s="10">
        <v>-1403</v>
      </c>
    </row>
    <row r="19" spans="1:26" ht="12.75">
      <c r="A19" s="15" t="s">
        <v>137</v>
      </c>
      <c r="B19" s="10">
        <f t="shared" si="0"/>
        <v>2861984.365</v>
      </c>
      <c r="C19" s="10">
        <v>858696</v>
      </c>
      <c r="D19" s="10">
        <v>453215</v>
      </c>
      <c r="E19" s="10">
        <v>251915</v>
      </c>
      <c r="F19" s="10">
        <v>295878</v>
      </c>
      <c r="G19" s="10">
        <v>238405</v>
      </c>
      <c r="H19" s="10">
        <v>142829</v>
      </c>
      <c r="I19" s="10">
        <v>97928</v>
      </c>
      <c r="J19" s="10">
        <v>94340</v>
      </c>
      <c r="K19" s="10">
        <v>35869</v>
      </c>
      <c r="L19" s="10">
        <v>76076</v>
      </c>
      <c r="M19" s="10">
        <v>47680</v>
      </c>
      <c r="N19" s="10">
        <v>46119</v>
      </c>
      <c r="O19" s="10">
        <v>35703</v>
      </c>
      <c r="P19" s="10">
        <v>135772</v>
      </c>
      <c r="Q19" s="10">
        <v>41455</v>
      </c>
      <c r="R19" s="10">
        <v>28786</v>
      </c>
      <c r="S19" s="10">
        <v>24449</v>
      </c>
      <c r="T19" s="10">
        <v>37840</v>
      </c>
      <c r="U19" s="10">
        <v>19571</v>
      </c>
      <c r="V19" s="10">
        <v>15824</v>
      </c>
      <c r="W19" s="10">
        <v>11118</v>
      </c>
      <c r="X19" s="10">
        <v>14600</v>
      </c>
      <c r="Y19" s="10">
        <v>290.365</v>
      </c>
      <c r="Z19" s="10">
        <v>22184</v>
      </c>
    </row>
    <row r="20" spans="1:26" ht="12.75">
      <c r="A20" s="15" t="s">
        <v>138</v>
      </c>
      <c r="B20" s="10">
        <f t="shared" si="0"/>
        <v>692200.073</v>
      </c>
      <c r="C20" s="10">
        <v>242690</v>
      </c>
      <c r="D20" s="10">
        <v>116042</v>
      </c>
      <c r="E20" s="10">
        <v>84223</v>
      </c>
      <c r="F20" s="10">
        <v>69648</v>
      </c>
      <c r="G20" s="10">
        <v>21753</v>
      </c>
      <c r="H20" s="10">
        <v>42824</v>
      </c>
      <c r="I20" s="10">
        <v>15431</v>
      </c>
      <c r="J20" s="10">
        <v>19239</v>
      </c>
      <c r="K20" s="10">
        <v>9799</v>
      </c>
      <c r="L20" s="10">
        <v>13666</v>
      </c>
      <c r="M20" s="10">
        <v>8218</v>
      </c>
      <c r="N20" s="10">
        <v>7995</v>
      </c>
      <c r="O20" s="10">
        <v>6479</v>
      </c>
      <c r="P20" s="10">
        <v>7530</v>
      </c>
      <c r="Q20" s="10">
        <v>8529</v>
      </c>
      <c r="R20" s="10">
        <v>7686</v>
      </c>
      <c r="S20" s="10">
        <v>4327</v>
      </c>
      <c r="T20" s="10">
        <v>6061</v>
      </c>
      <c r="U20" s="10">
        <v>3500</v>
      </c>
      <c r="V20" s="10">
        <v>2672</v>
      </c>
      <c r="W20" s="10">
        <v>2179</v>
      </c>
      <c r="X20" s="10">
        <v>1642</v>
      </c>
      <c r="Y20" s="10">
        <v>1682.073</v>
      </c>
      <c r="Z20" s="10">
        <v>3601</v>
      </c>
    </row>
    <row r="21" spans="1:26" ht="12.75">
      <c r="A21" s="15" t="s">
        <v>139</v>
      </c>
      <c r="B21" s="10">
        <f t="shared" si="0"/>
        <v>4202709</v>
      </c>
      <c r="C21" s="10">
        <v>1746583</v>
      </c>
      <c r="D21" s="10">
        <v>614617</v>
      </c>
      <c r="E21" s="10">
        <v>409507</v>
      </c>
      <c r="F21" s="10">
        <v>532331</v>
      </c>
      <c r="G21" s="10">
        <v>72942</v>
      </c>
      <c r="H21" s="10">
        <v>79894</v>
      </c>
      <c r="I21" s="10">
        <v>149045</v>
      </c>
      <c r="J21" s="10">
        <v>58468</v>
      </c>
      <c r="K21" s="10">
        <v>111294</v>
      </c>
      <c r="L21" s="10">
        <v>77239</v>
      </c>
      <c r="M21" s="10">
        <v>9052</v>
      </c>
      <c r="N21" s="10">
        <v>70913</v>
      </c>
      <c r="O21" s="10">
        <v>92280</v>
      </c>
      <c r="P21" s="10">
        <v>71362</v>
      </c>
      <c r="Q21" s="10">
        <v>17569</v>
      </c>
      <c r="R21" s="10">
        <v>5795</v>
      </c>
      <c r="S21" s="10">
        <v>2040</v>
      </c>
      <c r="T21" s="10">
        <v>28764</v>
      </c>
      <c r="U21" s="10">
        <v>3346</v>
      </c>
      <c r="V21" s="10">
        <v>13415</v>
      </c>
      <c r="W21" s="10">
        <v>1588</v>
      </c>
      <c r="X21" s="10">
        <v>108264</v>
      </c>
      <c r="Y21" s="10">
        <v>3119</v>
      </c>
      <c r="Z21" s="10">
        <v>439</v>
      </c>
    </row>
    <row r="22" spans="1:26" ht="12.75">
      <c r="A22" s="15" t="s">
        <v>140</v>
      </c>
      <c r="B22" s="10">
        <f t="shared" si="0"/>
        <v>573540</v>
      </c>
      <c r="C22" s="10">
        <v>134512</v>
      </c>
      <c r="D22" s="10">
        <v>64851</v>
      </c>
      <c r="E22" s="10">
        <v>18260</v>
      </c>
      <c r="F22" s="10">
        <v>8378</v>
      </c>
      <c r="G22" s="10">
        <v>83582</v>
      </c>
      <c r="H22" s="10">
        <v>2271</v>
      </c>
      <c r="I22" s="10">
        <v>32139</v>
      </c>
      <c r="J22" s="10">
        <v>6669</v>
      </c>
      <c r="K22" s="10">
        <v>11308</v>
      </c>
      <c r="L22" s="10">
        <v>3311</v>
      </c>
      <c r="M22" s="10">
        <v>8704</v>
      </c>
      <c r="N22" s="10">
        <v>103150</v>
      </c>
      <c r="O22" s="10">
        <v>20770</v>
      </c>
      <c r="P22" s="10">
        <v>1960</v>
      </c>
      <c r="Q22" s="10">
        <v>2615</v>
      </c>
      <c r="R22" s="10">
        <v>0</v>
      </c>
      <c r="S22" s="10">
        <v>10208</v>
      </c>
      <c r="T22" s="10">
        <v>2019</v>
      </c>
      <c r="U22" s="10">
        <v>6488</v>
      </c>
      <c r="V22" s="10">
        <v>6068</v>
      </c>
      <c r="W22" s="10">
        <v>47365</v>
      </c>
      <c r="X22" s="10">
        <v>872</v>
      </c>
      <c r="Y22" s="10">
        <v>0</v>
      </c>
      <c r="Z22" s="10">
        <v>0</v>
      </c>
    </row>
    <row r="23" spans="1:26" ht="12.75">
      <c r="A23" s="15" t="s">
        <v>141</v>
      </c>
      <c r="B23" s="10">
        <f t="shared" si="0"/>
        <v>15931466.060999999</v>
      </c>
      <c r="C23" s="10">
        <v>5006845</v>
      </c>
      <c r="D23" s="10">
        <v>2348081</v>
      </c>
      <c r="E23" s="10">
        <v>1782253</v>
      </c>
      <c r="F23" s="10">
        <v>1655066</v>
      </c>
      <c r="G23" s="10">
        <v>917282.554</v>
      </c>
      <c r="H23" s="10">
        <v>627129</v>
      </c>
      <c r="I23" s="10">
        <v>583885</v>
      </c>
      <c r="J23" s="10">
        <v>444881</v>
      </c>
      <c r="K23" s="10">
        <v>309225</v>
      </c>
      <c r="L23" s="10">
        <v>393760</v>
      </c>
      <c r="M23" s="10">
        <v>204983</v>
      </c>
      <c r="N23" s="10">
        <v>391935</v>
      </c>
      <c r="O23" s="10">
        <v>258384</v>
      </c>
      <c r="P23" s="10">
        <v>304904</v>
      </c>
      <c r="Q23" s="10">
        <v>173719</v>
      </c>
      <c r="R23" s="10">
        <v>180629</v>
      </c>
      <c r="S23" s="10">
        <v>100962</v>
      </c>
      <c r="T23" s="10">
        <v>163087</v>
      </c>
      <c r="U23" s="10">
        <v>107541</v>
      </c>
      <c r="V23" s="10">
        <v>92185</v>
      </c>
      <c r="W23" s="10">
        <v>122036</v>
      </c>
      <c r="X23" s="10">
        <v>158742</v>
      </c>
      <c r="Y23" s="10">
        <v>55207.507000000005</v>
      </c>
      <c r="Z23" s="10">
        <v>34277</v>
      </c>
    </row>
    <row r="24" spans="1:27" ht="12.75">
      <c r="A24" s="15" t="s">
        <v>142</v>
      </c>
      <c r="B24" s="10">
        <f t="shared" si="0"/>
        <v>7396624.919</v>
      </c>
      <c r="C24" s="10">
        <v>2472910</v>
      </c>
      <c r="D24" s="10">
        <v>1296348</v>
      </c>
      <c r="E24" s="10">
        <v>409758</v>
      </c>
      <c r="F24" s="10">
        <v>807445</v>
      </c>
      <c r="G24" s="10">
        <v>442266</v>
      </c>
      <c r="H24" s="10">
        <v>374170</v>
      </c>
      <c r="I24" s="10">
        <v>305862</v>
      </c>
      <c r="J24" s="10">
        <v>112433</v>
      </c>
      <c r="K24" s="10">
        <v>132362</v>
      </c>
      <c r="L24" s="10">
        <v>166198</v>
      </c>
      <c r="M24" s="10">
        <v>149817</v>
      </c>
      <c r="N24" s="10">
        <v>121654</v>
      </c>
      <c r="O24" s="10">
        <v>117536</v>
      </c>
      <c r="P24" s="10">
        <v>187414</v>
      </c>
      <c r="Q24" s="10">
        <v>48143</v>
      </c>
      <c r="R24" s="10">
        <v>103569</v>
      </c>
      <c r="S24" s="10">
        <v>81042</v>
      </c>
      <c r="T24" s="10">
        <v>98057</v>
      </c>
      <c r="U24" s="10">
        <v>59728</v>
      </c>
      <c r="V24" s="10">
        <v>36238</v>
      </c>
      <c r="W24" s="10">
        <v>47833</v>
      </c>
      <c r="X24" s="10">
        <v>37302</v>
      </c>
      <c r="Y24" s="10">
        <v>40156.919</v>
      </c>
      <c r="Z24" s="10">
        <v>39366</v>
      </c>
      <c r="AA24" s="17"/>
    </row>
    <row r="25" spans="1:26" ht="12.75">
      <c r="A25" s="5" t="s">
        <v>143</v>
      </c>
      <c r="B25" s="10">
        <f t="shared" si="0"/>
        <v>4150069</v>
      </c>
      <c r="C25" s="10">
        <v>1285965</v>
      </c>
      <c r="D25" s="10">
        <v>700058</v>
      </c>
      <c r="E25" s="10">
        <v>409758</v>
      </c>
      <c r="F25" s="10">
        <v>412709</v>
      </c>
      <c r="G25" s="10">
        <v>252088</v>
      </c>
      <c r="H25" s="10">
        <v>190201</v>
      </c>
      <c r="I25" s="10">
        <v>157733</v>
      </c>
      <c r="J25" s="10">
        <v>112433</v>
      </c>
      <c r="K25" s="10">
        <v>66298</v>
      </c>
      <c r="L25" s="10">
        <v>84828</v>
      </c>
      <c r="M25" s="10">
        <v>84515</v>
      </c>
      <c r="N25" s="10">
        <v>54845</v>
      </c>
      <c r="O25" s="10">
        <v>51425</v>
      </c>
      <c r="P25" s="10">
        <v>117139</v>
      </c>
      <c r="Q25" s="10">
        <v>48143</v>
      </c>
      <c r="R25" s="10">
        <v>42093</v>
      </c>
      <c r="S25" s="10">
        <v>38492</v>
      </c>
      <c r="T25" s="10">
        <v>48642</v>
      </c>
      <c r="U25" s="10">
        <v>31089</v>
      </c>
      <c r="V25" s="10">
        <v>36238</v>
      </c>
      <c r="W25" s="10">
        <v>25822</v>
      </c>
      <c r="X25" s="10">
        <v>18969</v>
      </c>
      <c r="Y25" s="10">
        <v>18514</v>
      </c>
      <c r="Z25" s="10">
        <v>21304</v>
      </c>
    </row>
    <row r="26" spans="1:26" ht="12.75">
      <c r="A26" s="5" t="s">
        <v>144</v>
      </c>
      <c r="B26" s="10">
        <f t="shared" si="0"/>
        <v>3246555.919</v>
      </c>
      <c r="C26" s="10">
        <v>1186945</v>
      </c>
      <c r="D26" s="10">
        <v>596290</v>
      </c>
      <c r="E26" s="10">
        <v>0</v>
      </c>
      <c r="F26" s="10">
        <v>394736</v>
      </c>
      <c r="G26" s="10">
        <v>190178</v>
      </c>
      <c r="H26" s="10">
        <v>183969</v>
      </c>
      <c r="I26" s="10">
        <v>148129</v>
      </c>
      <c r="J26" s="10">
        <v>0</v>
      </c>
      <c r="K26" s="10">
        <v>66064</v>
      </c>
      <c r="L26" s="10">
        <v>81370</v>
      </c>
      <c r="M26" s="10">
        <v>65302</v>
      </c>
      <c r="N26" s="10">
        <v>66809</v>
      </c>
      <c r="O26" s="10">
        <v>66111</v>
      </c>
      <c r="P26" s="10">
        <v>70275</v>
      </c>
      <c r="Q26" s="10">
        <v>0</v>
      </c>
      <c r="R26" s="10">
        <v>61476</v>
      </c>
      <c r="S26" s="10">
        <v>42550</v>
      </c>
      <c r="T26" s="10">
        <v>49415</v>
      </c>
      <c r="U26" s="10">
        <v>28639</v>
      </c>
      <c r="V26" s="10">
        <v>0</v>
      </c>
      <c r="W26" s="10">
        <v>22011</v>
      </c>
      <c r="X26" s="10">
        <v>18333</v>
      </c>
      <c r="Y26" s="10">
        <v>21642.919</v>
      </c>
      <c r="Z26" s="10">
        <v>18062</v>
      </c>
    </row>
    <row r="27" spans="1:26" ht="12.75">
      <c r="A27" s="15" t="s">
        <v>145</v>
      </c>
      <c r="B27" s="10">
        <f t="shared" si="0"/>
        <v>437405</v>
      </c>
      <c r="C27" s="10">
        <v>220814</v>
      </c>
      <c r="D27" s="10">
        <v>43218</v>
      </c>
      <c r="E27" s="10">
        <v>43446</v>
      </c>
      <c r="F27" s="10">
        <v>17443</v>
      </c>
      <c r="G27" s="10">
        <v>20672</v>
      </c>
      <c r="H27" s="10">
        <v>15689</v>
      </c>
      <c r="I27" s="10">
        <v>20672</v>
      </c>
      <c r="J27" s="10">
        <v>9365</v>
      </c>
      <c r="K27" s="10">
        <v>8075</v>
      </c>
      <c r="L27" s="10">
        <v>5271</v>
      </c>
      <c r="M27" s="10">
        <v>6249</v>
      </c>
      <c r="N27" s="10">
        <v>3299</v>
      </c>
      <c r="O27" s="10">
        <v>5967</v>
      </c>
      <c r="P27" s="10">
        <v>4005</v>
      </c>
      <c r="Q27" s="10">
        <v>1962</v>
      </c>
      <c r="R27" s="10">
        <v>61</v>
      </c>
      <c r="S27" s="10">
        <v>3745</v>
      </c>
      <c r="T27" s="10">
        <v>3567</v>
      </c>
      <c r="U27" s="10">
        <v>2525</v>
      </c>
      <c r="V27" s="10">
        <v>4120</v>
      </c>
      <c r="W27" s="10">
        <v>273</v>
      </c>
      <c r="X27" s="10">
        <v>247</v>
      </c>
      <c r="Y27" s="10">
        <v>700</v>
      </c>
      <c r="Z27" s="10">
        <v>86</v>
      </c>
    </row>
    <row r="28" spans="1:26" ht="12.75">
      <c r="A28" s="15" t="s">
        <v>146</v>
      </c>
      <c r="B28" s="10">
        <f t="shared" si="0"/>
        <v>659984</v>
      </c>
      <c r="C28" s="10">
        <v>23000</v>
      </c>
      <c r="D28" s="10">
        <v>41812</v>
      </c>
      <c r="E28" s="10">
        <v>365094</v>
      </c>
      <c r="F28" s="10">
        <v>4834</v>
      </c>
      <c r="G28" s="10">
        <v>10059</v>
      </c>
      <c r="H28" s="10">
        <v>17042</v>
      </c>
      <c r="I28" s="10">
        <v>0</v>
      </c>
      <c r="J28" s="10">
        <v>107739</v>
      </c>
      <c r="K28" s="10">
        <v>0</v>
      </c>
      <c r="L28" s="10">
        <v>103</v>
      </c>
      <c r="M28" s="10">
        <v>0</v>
      </c>
      <c r="N28" s="10">
        <v>0</v>
      </c>
      <c r="O28" s="10">
        <v>0</v>
      </c>
      <c r="P28" s="10">
        <v>0</v>
      </c>
      <c r="Q28" s="10">
        <v>55344</v>
      </c>
      <c r="R28" s="10">
        <v>0</v>
      </c>
      <c r="S28" s="10">
        <v>0</v>
      </c>
      <c r="T28" s="10">
        <v>0</v>
      </c>
      <c r="U28" s="10">
        <v>0</v>
      </c>
      <c r="V28" s="10">
        <v>34957</v>
      </c>
      <c r="W28" s="10">
        <v>0</v>
      </c>
      <c r="X28" s="10">
        <v>0</v>
      </c>
      <c r="Y28" s="10">
        <v>0</v>
      </c>
      <c r="Z28" s="10">
        <v>0</v>
      </c>
    </row>
    <row r="29" spans="1:26" ht="12.75">
      <c r="A29" s="15" t="s">
        <v>147</v>
      </c>
      <c r="B29" s="10">
        <f t="shared" si="0"/>
        <v>2537869</v>
      </c>
      <c r="C29" s="10">
        <v>469884</v>
      </c>
      <c r="D29" s="10">
        <v>561089</v>
      </c>
      <c r="E29" s="10">
        <v>171584</v>
      </c>
      <c r="F29" s="10">
        <v>316413</v>
      </c>
      <c r="G29" s="10">
        <v>219278</v>
      </c>
      <c r="H29" s="10">
        <v>57489</v>
      </c>
      <c r="I29" s="10">
        <v>235231</v>
      </c>
      <c r="J29" s="10">
        <v>58062</v>
      </c>
      <c r="K29" s="10">
        <v>97202</v>
      </c>
      <c r="L29" s="10">
        <v>76657</v>
      </c>
      <c r="M29" s="10">
        <v>32125</v>
      </c>
      <c r="N29" s="10">
        <v>41693</v>
      </c>
      <c r="O29" s="10">
        <v>45888</v>
      </c>
      <c r="P29" s="10">
        <v>48646</v>
      </c>
      <c r="Q29" s="10">
        <v>60125</v>
      </c>
      <c r="R29" s="10">
        <v>13502</v>
      </c>
      <c r="S29" s="10">
        <v>7084</v>
      </c>
      <c r="T29" s="10">
        <v>14686</v>
      </c>
      <c r="U29" s="10">
        <v>18859</v>
      </c>
      <c r="V29" s="10">
        <v>8471</v>
      </c>
      <c r="W29" s="10">
        <v>33674</v>
      </c>
      <c r="X29" s="10">
        <v>11274</v>
      </c>
      <c r="Y29" s="10">
        <v>0</v>
      </c>
      <c r="Z29" s="10">
        <v>1101</v>
      </c>
    </row>
    <row r="30" spans="1:26" ht="12.75">
      <c r="A30" s="15" t="s">
        <v>148</v>
      </c>
      <c r="B30" s="10">
        <f t="shared" si="0"/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</row>
    <row r="31" spans="1:26" ht="12.75">
      <c r="A31" s="15" t="s">
        <v>149</v>
      </c>
      <c r="B31" s="10">
        <f t="shared" si="0"/>
        <v>4899583.142</v>
      </c>
      <c r="C31" s="10">
        <v>1820237</v>
      </c>
      <c r="D31" s="10">
        <v>405614</v>
      </c>
      <c r="E31" s="10">
        <v>792371</v>
      </c>
      <c r="F31" s="10">
        <v>508931</v>
      </c>
      <c r="G31" s="10">
        <v>225007.554</v>
      </c>
      <c r="H31" s="10">
        <v>162739</v>
      </c>
      <c r="I31" s="10">
        <v>22120</v>
      </c>
      <c r="J31" s="10">
        <v>157282</v>
      </c>
      <c r="K31" s="10">
        <v>71586</v>
      </c>
      <c r="L31" s="10">
        <v>145531</v>
      </c>
      <c r="M31" s="10">
        <v>16792</v>
      </c>
      <c r="N31" s="10">
        <v>225289</v>
      </c>
      <c r="O31" s="10">
        <v>88993</v>
      </c>
      <c r="P31" s="10">
        <v>64839</v>
      </c>
      <c r="Q31" s="10">
        <v>8145</v>
      </c>
      <c r="R31" s="10">
        <v>63497</v>
      </c>
      <c r="S31" s="10">
        <v>9091</v>
      </c>
      <c r="T31" s="10">
        <v>46777</v>
      </c>
      <c r="U31" s="10">
        <v>26429</v>
      </c>
      <c r="V31" s="10">
        <v>8399</v>
      </c>
      <c r="W31" s="10">
        <v>40256</v>
      </c>
      <c r="X31" s="10">
        <v>109919</v>
      </c>
      <c r="Y31" s="10">
        <v>14350.588000000003</v>
      </c>
      <c r="Z31" s="10">
        <v>-6276</v>
      </c>
    </row>
    <row r="32" spans="1:27" ht="12.75">
      <c r="A32" s="15" t="s">
        <v>150</v>
      </c>
      <c r="B32" s="10">
        <f t="shared" si="0"/>
        <v>864721.107</v>
      </c>
      <c r="C32" s="10">
        <v>355467</v>
      </c>
      <c r="D32" s="10">
        <v>86223</v>
      </c>
      <c r="E32" s="10">
        <v>109812</v>
      </c>
      <c r="F32" s="10">
        <v>100304</v>
      </c>
      <c r="G32" s="10">
        <v>32767</v>
      </c>
      <c r="H32" s="10">
        <v>28260</v>
      </c>
      <c r="I32" s="10">
        <v>2570</v>
      </c>
      <c r="J32" s="10">
        <v>30832</v>
      </c>
      <c r="K32" s="10">
        <v>14456</v>
      </c>
      <c r="L32" s="10">
        <v>25002</v>
      </c>
      <c r="M32" s="10">
        <v>2470</v>
      </c>
      <c r="N32" s="10">
        <v>41802</v>
      </c>
      <c r="O32" s="10">
        <v>15614</v>
      </c>
      <c r="P32" s="10">
        <v>744</v>
      </c>
      <c r="Q32" s="10">
        <v>0</v>
      </c>
      <c r="R32" s="10">
        <v>11276</v>
      </c>
      <c r="S32" s="10">
        <v>0</v>
      </c>
      <c r="T32" s="10">
        <v>8386</v>
      </c>
      <c r="U32" s="10">
        <v>1090</v>
      </c>
      <c r="V32" s="10">
        <v>2443</v>
      </c>
      <c r="W32" s="10">
        <v>0</v>
      </c>
      <c r="X32" s="10">
        <v>0</v>
      </c>
      <c r="Y32" s="10">
        <v>7223.107</v>
      </c>
      <c r="Z32" s="10">
        <v>0</v>
      </c>
      <c r="AA32" s="17"/>
    </row>
    <row r="33" spans="1:26" ht="12.75">
      <c r="A33" s="5" t="s">
        <v>151</v>
      </c>
      <c r="B33" s="10">
        <f t="shared" si="0"/>
        <v>804106.107</v>
      </c>
      <c r="C33" s="10">
        <v>355467</v>
      </c>
      <c r="D33" s="10">
        <v>70550</v>
      </c>
      <c r="E33" s="10">
        <v>88483</v>
      </c>
      <c r="F33" s="10">
        <v>95184</v>
      </c>
      <c r="G33" s="10">
        <v>27753</v>
      </c>
      <c r="H33" s="10">
        <v>28260</v>
      </c>
      <c r="I33" s="10">
        <v>2570</v>
      </c>
      <c r="J33" s="10">
        <v>28307</v>
      </c>
      <c r="K33" s="10">
        <v>11559</v>
      </c>
      <c r="L33" s="10">
        <v>22256</v>
      </c>
      <c r="M33" s="10">
        <v>2470</v>
      </c>
      <c r="N33" s="10">
        <v>39217</v>
      </c>
      <c r="O33" s="10">
        <v>15614</v>
      </c>
      <c r="P33" s="10">
        <v>744</v>
      </c>
      <c r="Q33" s="10">
        <v>0</v>
      </c>
      <c r="R33" s="10">
        <v>11276</v>
      </c>
      <c r="S33" s="10">
        <v>0</v>
      </c>
      <c r="T33" s="10">
        <v>6750</v>
      </c>
      <c r="U33" s="10">
        <v>0</v>
      </c>
      <c r="V33" s="10">
        <v>2443</v>
      </c>
      <c r="W33" s="10">
        <v>0</v>
      </c>
      <c r="X33" s="10">
        <v>0</v>
      </c>
      <c r="Y33" s="10">
        <v>7223.107</v>
      </c>
      <c r="Z33" s="10">
        <v>0</v>
      </c>
    </row>
    <row r="34" spans="1:26" ht="12.75">
      <c r="A34" s="5" t="s">
        <v>152</v>
      </c>
      <c r="B34" s="10">
        <f t="shared" si="0"/>
        <v>60615</v>
      </c>
      <c r="C34" s="10">
        <v>0</v>
      </c>
      <c r="D34" s="10">
        <v>15673</v>
      </c>
      <c r="E34" s="10">
        <v>21329</v>
      </c>
      <c r="F34" s="10">
        <v>5120</v>
      </c>
      <c r="G34" s="10">
        <v>5014</v>
      </c>
      <c r="H34" s="10">
        <v>0</v>
      </c>
      <c r="I34" s="10">
        <v>0</v>
      </c>
      <c r="J34" s="10">
        <v>2525</v>
      </c>
      <c r="K34" s="10">
        <v>2897</v>
      </c>
      <c r="L34" s="10">
        <v>2746</v>
      </c>
      <c r="M34" s="10">
        <v>0</v>
      </c>
      <c r="N34" s="10">
        <v>2585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1636</v>
      </c>
      <c r="U34" s="10">
        <v>1090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</row>
    <row r="35" spans="1:26" ht="12.75">
      <c r="A35" s="15" t="s">
        <v>153</v>
      </c>
      <c r="B35" s="10">
        <f t="shared" si="0"/>
        <v>4034862.035</v>
      </c>
      <c r="C35" s="10">
        <v>1464770</v>
      </c>
      <c r="D35" s="10">
        <v>319391</v>
      </c>
      <c r="E35" s="10">
        <v>682559</v>
      </c>
      <c r="F35" s="10">
        <v>408627</v>
      </c>
      <c r="G35" s="10">
        <v>192240.554</v>
      </c>
      <c r="H35" s="10">
        <v>134479</v>
      </c>
      <c r="I35" s="10">
        <v>19550</v>
      </c>
      <c r="J35" s="10">
        <v>126450</v>
      </c>
      <c r="K35" s="10">
        <v>57130</v>
      </c>
      <c r="L35" s="10">
        <v>120529</v>
      </c>
      <c r="M35" s="10">
        <v>14322</v>
      </c>
      <c r="N35" s="10">
        <v>183487</v>
      </c>
      <c r="O35" s="10">
        <v>73379</v>
      </c>
      <c r="P35" s="10">
        <v>64095</v>
      </c>
      <c r="Q35" s="10">
        <v>8145</v>
      </c>
      <c r="R35" s="10">
        <v>52221</v>
      </c>
      <c r="S35" s="10">
        <v>9091</v>
      </c>
      <c r="T35" s="10">
        <v>38391</v>
      </c>
      <c r="U35" s="10">
        <v>25339</v>
      </c>
      <c r="V35" s="10">
        <v>5956</v>
      </c>
      <c r="W35" s="10">
        <v>40256</v>
      </c>
      <c r="X35" s="10">
        <v>109919</v>
      </c>
      <c r="Y35" s="10">
        <v>7127.481000000003</v>
      </c>
      <c r="Z35" s="10">
        <v>-6276</v>
      </c>
    </row>
    <row r="36" spans="1:26" ht="12.75">
      <c r="A36" s="15" t="s">
        <v>154</v>
      </c>
      <c r="B36" s="10">
        <f t="shared" si="0"/>
        <v>36900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36900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</row>
    <row r="37" spans="1:26" ht="12.75">
      <c r="A37" s="15" t="s">
        <v>155</v>
      </c>
      <c r="B37" s="10">
        <f t="shared" si="0"/>
        <v>4071762.035</v>
      </c>
      <c r="C37" s="10">
        <v>1464770</v>
      </c>
      <c r="D37" s="10">
        <v>319391</v>
      </c>
      <c r="E37" s="10">
        <v>682559</v>
      </c>
      <c r="F37" s="10">
        <v>408627</v>
      </c>
      <c r="G37" s="10">
        <v>192240.554</v>
      </c>
      <c r="H37" s="10">
        <v>134479</v>
      </c>
      <c r="I37" s="10">
        <v>56450</v>
      </c>
      <c r="J37" s="10">
        <v>126450</v>
      </c>
      <c r="K37" s="10">
        <v>57130</v>
      </c>
      <c r="L37" s="10">
        <v>120529</v>
      </c>
      <c r="M37" s="10">
        <v>14322</v>
      </c>
      <c r="N37" s="10">
        <v>183487</v>
      </c>
      <c r="O37" s="10">
        <v>73379</v>
      </c>
      <c r="P37" s="10">
        <v>64095</v>
      </c>
      <c r="Q37" s="10">
        <v>8145</v>
      </c>
      <c r="R37" s="10">
        <v>52221</v>
      </c>
      <c r="S37" s="10">
        <v>9091</v>
      </c>
      <c r="T37" s="10">
        <v>38391</v>
      </c>
      <c r="U37" s="10">
        <v>25339</v>
      </c>
      <c r="V37" s="10">
        <v>5956</v>
      </c>
      <c r="W37" s="10">
        <v>40256</v>
      </c>
      <c r="X37" s="10">
        <v>109919</v>
      </c>
      <c r="Y37" s="10">
        <v>7127.481000000003</v>
      </c>
      <c r="Z37" s="10">
        <v>-6276</v>
      </c>
    </row>
    <row r="39" ht="12.75">
      <c r="B39" s="20" t="s">
        <v>71</v>
      </c>
    </row>
    <row r="40" ht="12.75">
      <c r="B40" s="20" t="s">
        <v>72</v>
      </c>
    </row>
    <row r="41" ht="12.75">
      <c r="B41" s="20" t="s">
        <v>73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C31"/>
  <sheetViews>
    <sheetView showGridLines="0" workbookViewId="0" topLeftCell="A1">
      <selection activeCell="A26" sqref="A26"/>
    </sheetView>
  </sheetViews>
  <sheetFormatPr defaultColWidth="9.140625" defaultRowHeight="12.75"/>
  <cols>
    <col min="1" max="1" width="37.7109375" style="2" customWidth="1"/>
    <col min="2" max="55" width="12.7109375" style="2" customWidth="1"/>
    <col min="56" max="75" width="12.7109375" style="0" customWidth="1"/>
  </cols>
  <sheetData>
    <row r="1" ht="12.75">
      <c r="A1" s="17" t="s">
        <v>117</v>
      </c>
    </row>
    <row r="2" ht="12.75">
      <c r="A2" s="17"/>
    </row>
    <row r="3" spans="1:27" s="12" customFormat="1" ht="12.75">
      <c r="A3" s="11"/>
      <c r="B3" s="11" t="s">
        <v>36</v>
      </c>
      <c r="C3" s="11" t="s">
        <v>31</v>
      </c>
      <c r="D3" s="11" t="s">
        <v>31</v>
      </c>
      <c r="E3" s="11" t="s">
        <v>31</v>
      </c>
      <c r="G3" s="11" t="s">
        <v>31</v>
      </c>
      <c r="I3" s="11"/>
      <c r="J3" s="11"/>
      <c r="K3" s="11" t="s">
        <v>31</v>
      </c>
      <c r="L3" s="11" t="s">
        <v>37</v>
      </c>
      <c r="M3" s="11"/>
      <c r="N3" s="11"/>
      <c r="O3" s="11" t="s">
        <v>38</v>
      </c>
      <c r="P3" s="11"/>
      <c r="Q3" s="11" t="s">
        <v>31</v>
      </c>
      <c r="S3" s="11"/>
      <c r="T3" s="11" t="s">
        <v>31</v>
      </c>
      <c r="U3" s="11"/>
      <c r="V3" s="11" t="s">
        <v>31</v>
      </c>
      <c r="X3" s="11"/>
      <c r="Y3" s="11"/>
      <c r="Z3" s="11"/>
      <c r="AA3" s="11"/>
    </row>
    <row r="4" spans="1:27" s="12" customFormat="1" ht="12.75">
      <c r="A4" s="15" t="s">
        <v>105</v>
      </c>
      <c r="B4" s="11" t="s">
        <v>39</v>
      </c>
      <c r="C4" s="11" t="s">
        <v>40</v>
      </c>
      <c r="D4" s="11" t="s">
        <v>41</v>
      </c>
      <c r="E4" s="11" t="s">
        <v>33</v>
      </c>
      <c r="F4" s="11" t="s">
        <v>42</v>
      </c>
      <c r="G4" s="11" t="s">
        <v>34</v>
      </c>
      <c r="H4" s="11" t="s">
        <v>31</v>
      </c>
      <c r="I4" s="11" t="s">
        <v>31</v>
      </c>
      <c r="J4" s="11" t="s">
        <v>31</v>
      </c>
      <c r="K4" s="11" t="s">
        <v>43</v>
      </c>
      <c r="L4" s="11" t="s">
        <v>44</v>
      </c>
      <c r="M4" s="11" t="s">
        <v>31</v>
      </c>
      <c r="N4" s="11" t="s">
        <v>31</v>
      </c>
      <c r="O4" s="11" t="s">
        <v>45</v>
      </c>
      <c r="P4" s="11" t="s">
        <v>31</v>
      </c>
      <c r="Q4" s="11" t="s">
        <v>46</v>
      </c>
      <c r="R4" s="11" t="s">
        <v>47</v>
      </c>
      <c r="S4" s="11" t="s">
        <v>31</v>
      </c>
      <c r="T4" s="11" t="s">
        <v>48</v>
      </c>
      <c r="U4" s="11" t="s">
        <v>31</v>
      </c>
      <c r="V4" s="11" t="s">
        <v>49</v>
      </c>
      <c r="W4" s="11" t="s">
        <v>31</v>
      </c>
      <c r="X4" s="11" t="s">
        <v>31</v>
      </c>
      <c r="Y4" s="11" t="s">
        <v>31</v>
      </c>
      <c r="Z4" s="11" t="s">
        <v>31</v>
      </c>
      <c r="AA4" s="11"/>
    </row>
    <row r="5" spans="1:27" s="12" customFormat="1" ht="12.75">
      <c r="A5" s="4" t="s">
        <v>106</v>
      </c>
      <c r="B5" s="11" t="s">
        <v>109</v>
      </c>
      <c r="C5" s="11" t="s">
        <v>50</v>
      </c>
      <c r="D5" s="11" t="s">
        <v>50</v>
      </c>
      <c r="E5" s="11" t="s">
        <v>50</v>
      </c>
      <c r="F5" s="11" t="s">
        <v>51</v>
      </c>
      <c r="G5" s="11" t="s">
        <v>50</v>
      </c>
      <c r="H5" s="11" t="s">
        <v>52</v>
      </c>
      <c r="I5" s="11" t="s">
        <v>53</v>
      </c>
      <c r="J5" s="11" t="s">
        <v>54</v>
      </c>
      <c r="K5" s="11" t="s">
        <v>55</v>
      </c>
      <c r="L5" s="11" t="s">
        <v>56</v>
      </c>
      <c r="M5" s="11" t="s">
        <v>57</v>
      </c>
      <c r="N5" s="11" t="s">
        <v>58</v>
      </c>
      <c r="O5" s="11" t="s">
        <v>59</v>
      </c>
      <c r="P5" s="11" t="s">
        <v>60</v>
      </c>
      <c r="Q5" s="12" t="s">
        <v>61</v>
      </c>
      <c r="R5" s="11" t="s">
        <v>62</v>
      </c>
      <c r="S5" s="11" t="s">
        <v>63</v>
      </c>
      <c r="T5" s="11" t="s">
        <v>64</v>
      </c>
      <c r="U5" s="11" t="s">
        <v>65</v>
      </c>
      <c r="V5" s="11" t="s">
        <v>66</v>
      </c>
      <c r="W5" s="11" t="s">
        <v>67</v>
      </c>
      <c r="X5" s="11" t="s">
        <v>68</v>
      </c>
      <c r="Y5" s="11" t="s">
        <v>69</v>
      </c>
      <c r="Z5" s="11" t="s">
        <v>70</v>
      </c>
      <c r="AA5" s="11"/>
    </row>
    <row r="6" spans="1:27" s="12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8" ht="12.75">
      <c r="A7" s="3" t="s">
        <v>83</v>
      </c>
      <c r="B7" s="10">
        <f>SUM(C7:Z7)-P7-R7</f>
        <v>2152133</v>
      </c>
      <c r="C7" s="5">
        <v>1538101</v>
      </c>
      <c r="D7" s="5">
        <v>77376</v>
      </c>
      <c r="E7" s="5">
        <v>45945</v>
      </c>
      <c r="F7" s="5">
        <v>68643</v>
      </c>
      <c r="G7" s="5">
        <v>58483</v>
      </c>
      <c r="H7" s="5">
        <v>69014</v>
      </c>
      <c r="I7" s="5">
        <v>40018</v>
      </c>
      <c r="J7" s="5">
        <v>19325</v>
      </c>
      <c r="K7" s="5">
        <v>11314</v>
      </c>
      <c r="L7" s="5">
        <v>38620</v>
      </c>
      <c r="M7" s="5">
        <v>37354</v>
      </c>
      <c r="N7" s="5">
        <v>19773</v>
      </c>
      <c r="O7" s="5">
        <v>23859</v>
      </c>
      <c r="P7" s="5">
        <v>9113</v>
      </c>
      <c r="Q7" s="5">
        <v>24011</v>
      </c>
      <c r="R7" s="5">
        <v>0</v>
      </c>
      <c r="S7" s="5">
        <v>14113</v>
      </c>
      <c r="T7" s="5">
        <v>28298</v>
      </c>
      <c r="U7" s="5">
        <v>7244</v>
      </c>
      <c r="V7" s="5">
        <v>21508</v>
      </c>
      <c r="W7" s="5">
        <v>2897</v>
      </c>
      <c r="X7" s="5">
        <v>5309</v>
      </c>
      <c r="Y7" s="5">
        <v>0</v>
      </c>
      <c r="Z7" s="5">
        <v>928</v>
      </c>
      <c r="AA7" s="5"/>
      <c r="AB7" s="5"/>
    </row>
    <row r="8" spans="1:28" ht="12.75">
      <c r="A8" s="3" t="s">
        <v>84</v>
      </c>
      <c r="B8" s="10">
        <f aca="true" t="shared" si="0" ref="B8:B27">SUM(C8:Z8)-P8-R8</f>
        <v>39398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27578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11820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/>
      <c r="AB8" s="5"/>
    </row>
    <row r="9" spans="1:28" ht="12.75">
      <c r="A9" s="3" t="s">
        <v>85</v>
      </c>
      <c r="B9" s="10">
        <f t="shared" si="0"/>
        <v>28088041.523</v>
      </c>
      <c r="C9" s="5">
        <v>5470654</v>
      </c>
      <c r="D9" s="5">
        <v>7053971</v>
      </c>
      <c r="E9" s="5">
        <v>4812130</v>
      </c>
      <c r="F9" s="5">
        <v>2800531</v>
      </c>
      <c r="G9" s="5">
        <v>485949</v>
      </c>
      <c r="H9" s="5">
        <v>1701410</v>
      </c>
      <c r="I9" s="5">
        <v>435977</v>
      </c>
      <c r="J9" s="5">
        <v>27209</v>
      </c>
      <c r="K9" s="5">
        <v>985877</v>
      </c>
      <c r="L9" s="5">
        <v>866456</v>
      </c>
      <c r="M9" s="5">
        <v>415241</v>
      </c>
      <c r="N9" s="5">
        <v>541844</v>
      </c>
      <c r="O9" s="5">
        <v>231550</v>
      </c>
      <c r="P9" s="5">
        <v>131214</v>
      </c>
      <c r="Q9" s="5">
        <v>316861.523</v>
      </c>
      <c r="R9" s="5">
        <v>308862</v>
      </c>
      <c r="S9" s="5">
        <v>275052</v>
      </c>
      <c r="T9" s="5">
        <v>341973</v>
      </c>
      <c r="U9" s="5">
        <v>273473</v>
      </c>
      <c r="V9" s="5">
        <v>114861</v>
      </c>
      <c r="W9" s="5">
        <v>40389</v>
      </c>
      <c r="X9" s="5">
        <v>67937</v>
      </c>
      <c r="Y9" s="5">
        <v>685127</v>
      </c>
      <c r="Z9" s="5">
        <v>143569</v>
      </c>
      <c r="AA9" s="5"/>
      <c r="AB9" s="5"/>
    </row>
    <row r="10" spans="1:28" ht="12.75">
      <c r="A10" s="2" t="s">
        <v>86</v>
      </c>
      <c r="B10" s="10">
        <f t="shared" si="0"/>
        <v>1067965</v>
      </c>
      <c r="C10" s="5">
        <v>2360</v>
      </c>
      <c r="D10" s="5">
        <v>0</v>
      </c>
      <c r="E10" s="5">
        <v>223000</v>
      </c>
      <c r="F10" s="5">
        <v>395000</v>
      </c>
      <c r="G10" s="5">
        <v>83855</v>
      </c>
      <c r="H10" s="5">
        <v>0</v>
      </c>
      <c r="I10" s="5">
        <v>70000</v>
      </c>
      <c r="J10" s="5">
        <v>0</v>
      </c>
      <c r="K10" s="5">
        <v>0</v>
      </c>
      <c r="L10" s="5">
        <v>0</v>
      </c>
      <c r="M10" s="5">
        <v>21500</v>
      </c>
      <c r="N10" s="5">
        <v>0</v>
      </c>
      <c r="O10" s="5">
        <v>28500</v>
      </c>
      <c r="P10" s="5">
        <v>13855</v>
      </c>
      <c r="Q10" s="5">
        <v>49500</v>
      </c>
      <c r="R10" s="5">
        <v>14000</v>
      </c>
      <c r="S10" s="5">
        <v>0</v>
      </c>
      <c r="T10" s="5">
        <v>21250</v>
      </c>
      <c r="U10" s="5">
        <v>10750</v>
      </c>
      <c r="V10" s="5">
        <v>16250</v>
      </c>
      <c r="W10" s="5">
        <v>13500</v>
      </c>
      <c r="X10" s="5">
        <v>0</v>
      </c>
      <c r="Y10" s="5">
        <v>132500</v>
      </c>
      <c r="Z10" s="5">
        <v>0</v>
      </c>
      <c r="AA10" s="5"/>
      <c r="AB10" s="5"/>
    </row>
    <row r="11" spans="1:28" ht="12.75">
      <c r="A11" s="2" t="s">
        <v>87</v>
      </c>
      <c r="B11" s="10">
        <f t="shared" si="0"/>
        <v>27020076.523</v>
      </c>
      <c r="C11" s="5">
        <v>5468294</v>
      </c>
      <c r="D11" s="5">
        <v>7053971</v>
      </c>
      <c r="E11" s="5">
        <v>4589130</v>
      </c>
      <c r="F11" s="5">
        <v>2405531</v>
      </c>
      <c r="G11" s="5">
        <v>402094</v>
      </c>
      <c r="H11" s="5">
        <v>1701410</v>
      </c>
      <c r="I11" s="5">
        <v>365977</v>
      </c>
      <c r="J11" s="5">
        <v>27209</v>
      </c>
      <c r="K11" s="5">
        <v>985877</v>
      </c>
      <c r="L11" s="5">
        <v>866456</v>
      </c>
      <c r="M11" s="5">
        <v>393741</v>
      </c>
      <c r="N11" s="5">
        <v>541844</v>
      </c>
      <c r="O11" s="5">
        <v>203050</v>
      </c>
      <c r="P11" s="5">
        <v>117359</v>
      </c>
      <c r="Q11" s="5">
        <v>267361.523</v>
      </c>
      <c r="R11" s="5">
        <v>294862</v>
      </c>
      <c r="S11" s="5">
        <v>275052</v>
      </c>
      <c r="T11" s="5">
        <v>320723</v>
      </c>
      <c r="U11" s="5">
        <v>262723</v>
      </c>
      <c r="V11" s="5">
        <v>98611</v>
      </c>
      <c r="W11" s="5">
        <v>26889</v>
      </c>
      <c r="X11" s="5">
        <v>67937</v>
      </c>
      <c r="Y11" s="5">
        <v>552627</v>
      </c>
      <c r="Z11" s="5">
        <v>143569</v>
      </c>
      <c r="AA11" s="5"/>
      <c r="AB11" s="5"/>
    </row>
    <row r="12" spans="1:28" ht="12.75">
      <c r="A12" s="3" t="s">
        <v>88</v>
      </c>
      <c r="B12" s="10">
        <f t="shared" si="0"/>
        <v>165756520</v>
      </c>
      <c r="C12" s="5">
        <v>49850455</v>
      </c>
      <c r="D12" s="5">
        <v>25958695</v>
      </c>
      <c r="E12" s="5">
        <v>18354858</v>
      </c>
      <c r="F12" s="5">
        <v>20704995</v>
      </c>
      <c r="G12" s="5">
        <v>13166491</v>
      </c>
      <c r="H12" s="5">
        <v>8251915</v>
      </c>
      <c r="I12" s="5">
        <v>5762663</v>
      </c>
      <c r="J12" s="5">
        <v>4232642</v>
      </c>
      <c r="K12" s="5">
        <v>2675889</v>
      </c>
      <c r="L12" s="5">
        <v>3265652</v>
      </c>
      <c r="M12" s="5">
        <v>2044262</v>
      </c>
      <c r="N12" s="5">
        <v>1461386</v>
      </c>
      <c r="O12" s="5">
        <v>2070184</v>
      </c>
      <c r="P12" s="5">
        <v>2009089</v>
      </c>
      <c r="Q12" s="5">
        <v>1999333</v>
      </c>
      <c r="R12" s="5">
        <v>1948030</v>
      </c>
      <c r="S12" s="5">
        <v>1193514</v>
      </c>
      <c r="T12" s="5">
        <v>1024035</v>
      </c>
      <c r="U12" s="5">
        <v>1187398</v>
      </c>
      <c r="V12" s="5">
        <v>922365</v>
      </c>
      <c r="W12" s="5">
        <v>896774</v>
      </c>
      <c r="X12" s="5">
        <v>411224</v>
      </c>
      <c r="Y12" s="5">
        <v>68895</v>
      </c>
      <c r="Z12" s="5">
        <v>252895</v>
      </c>
      <c r="AA12" s="5"/>
      <c r="AB12" s="5"/>
    </row>
    <row r="13" spans="1:28" ht="12.75">
      <c r="A13" s="2" t="s">
        <v>89</v>
      </c>
      <c r="B13" s="10">
        <f t="shared" si="0"/>
        <v>163961989</v>
      </c>
      <c r="C13" s="5">
        <v>49763703</v>
      </c>
      <c r="D13" s="5">
        <v>25569061</v>
      </c>
      <c r="E13" s="5">
        <v>18308209</v>
      </c>
      <c r="F13" s="5">
        <v>20355957</v>
      </c>
      <c r="G13" s="5">
        <v>12831068</v>
      </c>
      <c r="H13" s="5">
        <v>8157507</v>
      </c>
      <c r="I13" s="5">
        <v>5559462</v>
      </c>
      <c r="J13" s="5">
        <v>4185299</v>
      </c>
      <c r="K13" s="5">
        <v>2620389</v>
      </c>
      <c r="L13" s="5">
        <v>3209330</v>
      </c>
      <c r="M13" s="5">
        <v>2030862</v>
      </c>
      <c r="N13" s="5">
        <v>1461386</v>
      </c>
      <c r="O13" s="5">
        <v>2004151</v>
      </c>
      <c r="P13" s="5">
        <v>1928968</v>
      </c>
      <c r="Q13" s="5">
        <v>1985483</v>
      </c>
      <c r="R13" s="5">
        <v>1948030</v>
      </c>
      <c r="S13" s="5">
        <v>1190114</v>
      </c>
      <c r="T13" s="5">
        <v>1000685</v>
      </c>
      <c r="U13" s="5">
        <v>1180060</v>
      </c>
      <c r="V13" s="5">
        <v>919475</v>
      </c>
      <c r="W13" s="5">
        <v>896774</v>
      </c>
      <c r="X13" s="5">
        <v>411224</v>
      </c>
      <c r="Y13" s="5">
        <v>68895</v>
      </c>
      <c r="Z13" s="5">
        <v>252895</v>
      </c>
      <c r="AA13" s="5"/>
      <c r="AB13" s="5"/>
    </row>
    <row r="14" spans="1:28" ht="12.75">
      <c r="A14" s="2" t="s">
        <v>90</v>
      </c>
      <c r="B14" s="10">
        <f t="shared" si="0"/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/>
      <c r="AB14" s="5"/>
    </row>
    <row r="15" spans="1:28" ht="12.75">
      <c r="A15" s="2" t="s">
        <v>91</v>
      </c>
      <c r="B15" s="10">
        <f t="shared" si="0"/>
        <v>1794531</v>
      </c>
      <c r="C15" s="5">
        <v>86752</v>
      </c>
      <c r="D15" s="5">
        <v>389634</v>
      </c>
      <c r="E15" s="5">
        <v>46649</v>
      </c>
      <c r="F15" s="5">
        <v>349038</v>
      </c>
      <c r="G15" s="5">
        <v>335423</v>
      </c>
      <c r="H15" s="5">
        <v>94408</v>
      </c>
      <c r="I15" s="5">
        <v>203201</v>
      </c>
      <c r="J15" s="5">
        <v>47343</v>
      </c>
      <c r="K15" s="5">
        <v>55500</v>
      </c>
      <c r="L15" s="5">
        <v>56322</v>
      </c>
      <c r="M15" s="5">
        <v>13400</v>
      </c>
      <c r="N15" s="5">
        <v>0</v>
      </c>
      <c r="O15" s="5">
        <v>66033</v>
      </c>
      <c r="P15" s="5">
        <v>80121</v>
      </c>
      <c r="Q15" s="5">
        <v>13850</v>
      </c>
      <c r="R15" s="5">
        <v>0</v>
      </c>
      <c r="S15" s="5">
        <v>3400</v>
      </c>
      <c r="T15" s="5">
        <v>23350</v>
      </c>
      <c r="U15" s="5">
        <v>7338</v>
      </c>
      <c r="V15" s="5">
        <v>2890</v>
      </c>
      <c r="W15" s="5">
        <v>0</v>
      </c>
      <c r="X15" s="5">
        <v>0</v>
      </c>
      <c r="Y15" s="5">
        <v>0</v>
      </c>
      <c r="Z15" s="5">
        <v>0</v>
      </c>
      <c r="AA15" s="5"/>
      <c r="AB15" s="5"/>
    </row>
    <row r="16" spans="1:28" ht="12.75">
      <c r="A16" s="3" t="s">
        <v>92</v>
      </c>
      <c r="B16" s="10">
        <f t="shared" si="0"/>
        <v>14642837.644</v>
      </c>
      <c r="C16" s="5">
        <v>4880162</v>
      </c>
      <c r="D16" s="5">
        <v>3055351</v>
      </c>
      <c r="E16" s="5">
        <v>3542179</v>
      </c>
      <c r="F16" s="5">
        <v>377266</v>
      </c>
      <c r="G16" s="5">
        <v>377443.644</v>
      </c>
      <c r="H16" s="5">
        <v>74679</v>
      </c>
      <c r="I16" s="5">
        <v>303935</v>
      </c>
      <c r="J16" s="5">
        <v>171181</v>
      </c>
      <c r="K16" s="5">
        <v>940074</v>
      </c>
      <c r="L16" s="5">
        <v>289752</v>
      </c>
      <c r="M16" s="5">
        <v>53589</v>
      </c>
      <c r="N16" s="5">
        <v>71040</v>
      </c>
      <c r="O16" s="5">
        <v>58573</v>
      </c>
      <c r="P16" s="5">
        <v>100428</v>
      </c>
      <c r="Q16" s="5">
        <v>35932</v>
      </c>
      <c r="R16" s="5">
        <v>33692</v>
      </c>
      <c r="S16" s="5">
        <v>83464</v>
      </c>
      <c r="T16" s="5">
        <v>51003</v>
      </c>
      <c r="U16" s="5">
        <v>125253</v>
      </c>
      <c r="V16" s="5">
        <v>96687</v>
      </c>
      <c r="W16" s="5">
        <v>18493</v>
      </c>
      <c r="X16" s="5">
        <v>29268</v>
      </c>
      <c r="Y16" s="5">
        <v>0</v>
      </c>
      <c r="Z16" s="5">
        <v>7513</v>
      </c>
      <c r="AA16" s="5"/>
      <c r="AB16" s="5"/>
    </row>
    <row r="17" spans="1:28" ht="12.75">
      <c r="A17" s="3" t="s">
        <v>93</v>
      </c>
      <c r="B17" s="10">
        <f t="shared" si="0"/>
        <v>12711504.801</v>
      </c>
      <c r="C17" s="5">
        <v>4012955</v>
      </c>
      <c r="D17" s="5">
        <v>995754</v>
      </c>
      <c r="E17" s="5">
        <v>912668</v>
      </c>
      <c r="F17" s="5">
        <v>1635952</v>
      </c>
      <c r="G17" s="5">
        <v>792552</v>
      </c>
      <c r="H17" s="5">
        <v>292150</v>
      </c>
      <c r="I17" s="5">
        <v>444822</v>
      </c>
      <c r="J17" s="5">
        <v>954740</v>
      </c>
      <c r="K17" s="5">
        <v>220829</v>
      </c>
      <c r="L17" s="5">
        <v>198882</v>
      </c>
      <c r="M17" s="5">
        <v>167840</v>
      </c>
      <c r="N17" s="5">
        <v>529838</v>
      </c>
      <c r="O17" s="5">
        <v>324925</v>
      </c>
      <c r="P17" s="5">
        <v>145595</v>
      </c>
      <c r="Q17" s="5">
        <v>10739</v>
      </c>
      <c r="R17" s="5">
        <v>5596</v>
      </c>
      <c r="S17" s="5">
        <v>329619</v>
      </c>
      <c r="T17" s="5">
        <v>238762</v>
      </c>
      <c r="U17" s="5">
        <v>43666</v>
      </c>
      <c r="V17" s="5">
        <v>203124</v>
      </c>
      <c r="W17" s="5">
        <v>100542</v>
      </c>
      <c r="X17" s="5">
        <v>288938</v>
      </c>
      <c r="Y17" s="5">
        <v>9969.801</v>
      </c>
      <c r="Z17" s="5">
        <v>2238</v>
      </c>
      <c r="AA17" s="5"/>
      <c r="AB17" s="5"/>
    </row>
    <row r="18" spans="1:28" ht="12.75">
      <c r="A18" s="3" t="s">
        <v>94</v>
      </c>
      <c r="B18" s="10">
        <f t="shared" si="0"/>
        <v>5228772.922</v>
      </c>
      <c r="C18" s="5">
        <v>1027485</v>
      </c>
      <c r="D18" s="5">
        <v>591241</v>
      </c>
      <c r="E18" s="5">
        <v>1491869</v>
      </c>
      <c r="F18" s="5">
        <v>434114</v>
      </c>
      <c r="G18" s="5">
        <v>422663</v>
      </c>
      <c r="H18" s="5">
        <v>215488</v>
      </c>
      <c r="I18" s="5">
        <v>18381</v>
      </c>
      <c r="J18" s="5">
        <v>273832</v>
      </c>
      <c r="K18" s="5">
        <v>147082</v>
      </c>
      <c r="L18" s="5">
        <v>366702</v>
      </c>
      <c r="M18" s="5">
        <v>46259</v>
      </c>
      <c r="N18" s="5">
        <v>61597</v>
      </c>
      <c r="O18" s="5">
        <v>7644</v>
      </c>
      <c r="P18" s="5">
        <v>7851</v>
      </c>
      <c r="Q18" s="5">
        <v>16452</v>
      </c>
      <c r="R18" s="5">
        <v>4466</v>
      </c>
      <c r="S18" s="5">
        <v>14939</v>
      </c>
      <c r="T18" s="5">
        <v>49245</v>
      </c>
      <c r="U18" s="5">
        <v>24158</v>
      </c>
      <c r="V18" s="5">
        <v>2919</v>
      </c>
      <c r="W18" s="5">
        <v>2046</v>
      </c>
      <c r="X18" s="5">
        <v>2150</v>
      </c>
      <c r="Y18" s="5">
        <v>3587.922</v>
      </c>
      <c r="Z18" s="5">
        <v>8919</v>
      </c>
      <c r="AA18" s="5"/>
      <c r="AB18" s="5"/>
    </row>
    <row r="19" spans="1:28" ht="12.75">
      <c r="A19" s="3" t="s">
        <v>95</v>
      </c>
      <c r="B19" s="10">
        <f t="shared" si="0"/>
        <v>125539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125539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/>
      <c r="AB19" s="5"/>
    </row>
    <row r="20" spans="1:28" ht="12.75">
      <c r="A20" s="3" t="s">
        <v>96</v>
      </c>
      <c r="B20" s="10">
        <f t="shared" si="0"/>
        <v>1453136</v>
      </c>
      <c r="C20" s="5">
        <v>1332273</v>
      </c>
      <c r="D20" s="5">
        <v>0</v>
      </c>
      <c r="E20" s="5">
        <v>102542</v>
      </c>
      <c r="F20" s="5">
        <v>0</v>
      </c>
      <c r="G20" s="5">
        <v>12347</v>
      </c>
      <c r="H20" s="5">
        <v>0</v>
      </c>
      <c r="I20" s="5">
        <v>5974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/>
      <c r="AB20" s="5"/>
    </row>
    <row r="21" spans="1:28" ht="12.75">
      <c r="A21" s="3" t="s">
        <v>97</v>
      </c>
      <c r="B21" s="10">
        <f t="shared" si="0"/>
        <v>2886245</v>
      </c>
      <c r="C21" s="5">
        <v>204050</v>
      </c>
      <c r="D21" s="5">
        <v>367617</v>
      </c>
      <c r="E21" s="5">
        <v>436906</v>
      </c>
      <c r="F21" s="5">
        <v>241656</v>
      </c>
      <c r="G21" s="5">
        <v>313002</v>
      </c>
      <c r="H21" s="5">
        <v>255380</v>
      </c>
      <c r="I21" s="5">
        <v>246336</v>
      </c>
      <c r="J21" s="5">
        <v>217232</v>
      </c>
      <c r="K21" s="5">
        <v>86791</v>
      </c>
      <c r="L21" s="5">
        <v>129159</v>
      </c>
      <c r="M21" s="5">
        <v>131166</v>
      </c>
      <c r="N21" s="5">
        <v>35183</v>
      </c>
      <c r="O21" s="5">
        <v>31404</v>
      </c>
      <c r="P21" s="5">
        <v>85010</v>
      </c>
      <c r="Q21" s="5">
        <v>13125</v>
      </c>
      <c r="R21" s="5">
        <v>17</v>
      </c>
      <c r="S21" s="5">
        <v>51254</v>
      </c>
      <c r="T21" s="5">
        <v>28800</v>
      </c>
      <c r="U21" s="5">
        <v>30053</v>
      </c>
      <c r="V21" s="5">
        <v>44515</v>
      </c>
      <c r="W21" s="5">
        <v>11782</v>
      </c>
      <c r="X21" s="5">
        <v>8758</v>
      </c>
      <c r="Y21" s="5">
        <v>1750</v>
      </c>
      <c r="Z21" s="5">
        <v>326</v>
      </c>
      <c r="AA21" s="5"/>
      <c r="AB21" s="5"/>
    </row>
    <row r="22" spans="1:28" ht="12.75">
      <c r="A22" s="2" t="s">
        <v>98</v>
      </c>
      <c r="B22" s="10">
        <f t="shared" si="0"/>
        <v>2374014</v>
      </c>
      <c r="C22" s="5">
        <v>59457</v>
      </c>
      <c r="D22" s="5">
        <v>310358</v>
      </c>
      <c r="E22" s="5">
        <v>392351</v>
      </c>
      <c r="F22" s="5">
        <v>149305</v>
      </c>
      <c r="G22" s="5">
        <v>278617</v>
      </c>
      <c r="H22" s="5">
        <v>224216</v>
      </c>
      <c r="I22" s="5">
        <v>222403</v>
      </c>
      <c r="J22" s="5">
        <v>200418</v>
      </c>
      <c r="K22" s="5">
        <v>71868</v>
      </c>
      <c r="L22" s="5">
        <v>119866</v>
      </c>
      <c r="M22" s="5">
        <v>120793</v>
      </c>
      <c r="N22" s="5">
        <v>32317</v>
      </c>
      <c r="O22" s="5">
        <v>20408</v>
      </c>
      <c r="P22" s="5">
        <v>78217</v>
      </c>
      <c r="Q22" s="5">
        <v>11862</v>
      </c>
      <c r="R22" s="5">
        <v>0</v>
      </c>
      <c r="S22" s="5">
        <v>45699</v>
      </c>
      <c r="T22" s="5">
        <v>24111</v>
      </c>
      <c r="U22" s="5">
        <v>29770</v>
      </c>
      <c r="V22" s="5">
        <v>40970</v>
      </c>
      <c r="W22" s="5">
        <v>11184</v>
      </c>
      <c r="X22" s="5">
        <v>8041</v>
      </c>
      <c r="Y22" s="5">
        <v>0</v>
      </c>
      <c r="Z22" s="5">
        <v>0</v>
      </c>
      <c r="AA22" s="5"/>
      <c r="AB22" s="5"/>
    </row>
    <row r="23" spans="1:28" ht="12.75">
      <c r="A23" s="2" t="s">
        <v>99</v>
      </c>
      <c r="B23" s="10">
        <f t="shared" si="0"/>
        <v>512231</v>
      </c>
      <c r="C23" s="5">
        <v>144593</v>
      </c>
      <c r="D23" s="5">
        <v>57259</v>
      </c>
      <c r="E23" s="5">
        <v>44555</v>
      </c>
      <c r="F23" s="5">
        <v>92351</v>
      </c>
      <c r="G23" s="5">
        <v>34385</v>
      </c>
      <c r="H23" s="5">
        <v>31164</v>
      </c>
      <c r="I23" s="5">
        <v>23933</v>
      </c>
      <c r="J23" s="5">
        <v>16814</v>
      </c>
      <c r="K23" s="5">
        <v>14923</v>
      </c>
      <c r="L23" s="5">
        <v>9293</v>
      </c>
      <c r="M23" s="5">
        <v>10373</v>
      </c>
      <c r="N23" s="5">
        <v>2866</v>
      </c>
      <c r="O23" s="5">
        <v>10996</v>
      </c>
      <c r="P23" s="5">
        <v>6793</v>
      </c>
      <c r="Q23" s="5">
        <v>1263</v>
      </c>
      <c r="R23" s="5">
        <v>17</v>
      </c>
      <c r="S23" s="5">
        <v>5555</v>
      </c>
      <c r="T23" s="5">
        <v>4689</v>
      </c>
      <c r="U23" s="5">
        <v>283</v>
      </c>
      <c r="V23" s="5">
        <v>3545</v>
      </c>
      <c r="W23" s="5">
        <v>598</v>
      </c>
      <c r="X23" s="5">
        <v>717</v>
      </c>
      <c r="Y23" s="5">
        <v>1750</v>
      </c>
      <c r="Z23" s="5">
        <v>326</v>
      </c>
      <c r="AA23" s="5"/>
      <c r="AB23" s="5"/>
    </row>
    <row r="24" spans="1:28" ht="12.75">
      <c r="A24" s="3" t="s">
        <v>100</v>
      </c>
      <c r="B24" s="10">
        <f t="shared" si="0"/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/>
      <c r="AB24" s="5"/>
    </row>
    <row r="25" spans="1:28" ht="12.75">
      <c r="A25" s="3" t="s">
        <v>101</v>
      </c>
      <c r="B25" s="10">
        <f t="shared" si="0"/>
        <v>1100345.284</v>
      </c>
      <c r="C25" s="5">
        <v>362518</v>
      </c>
      <c r="D25" s="5">
        <v>463152</v>
      </c>
      <c r="E25" s="5">
        <v>18926</v>
      </c>
      <c r="F25" s="5">
        <v>13501</v>
      </c>
      <c r="G25" s="5">
        <v>168775</v>
      </c>
      <c r="H25" s="5">
        <v>2545</v>
      </c>
      <c r="I25" s="5">
        <v>25714</v>
      </c>
      <c r="J25" s="5">
        <v>15887</v>
      </c>
      <c r="K25" s="5">
        <v>385</v>
      </c>
      <c r="L25" s="5">
        <v>150</v>
      </c>
      <c r="M25" s="5">
        <v>5193</v>
      </c>
      <c r="N25" s="5">
        <v>3141</v>
      </c>
      <c r="O25" s="5">
        <v>0</v>
      </c>
      <c r="P25" s="5">
        <v>44700</v>
      </c>
      <c r="Q25" s="5">
        <v>10592</v>
      </c>
      <c r="R25" s="5">
        <v>746</v>
      </c>
      <c r="S25" s="5">
        <v>0</v>
      </c>
      <c r="T25" s="5">
        <v>111</v>
      </c>
      <c r="U25" s="5">
        <v>1614</v>
      </c>
      <c r="V25" s="5">
        <v>4935</v>
      </c>
      <c r="W25" s="5">
        <v>608</v>
      </c>
      <c r="X25" s="5">
        <v>625</v>
      </c>
      <c r="Y25" s="5">
        <v>1163.284</v>
      </c>
      <c r="Z25" s="5">
        <v>810</v>
      </c>
      <c r="AA25" s="5"/>
      <c r="AB25" s="5"/>
    </row>
    <row r="26" spans="1:28" ht="12.75">
      <c r="A26" s="3" t="s">
        <v>118</v>
      </c>
      <c r="B26" s="10">
        <f t="shared" si="0"/>
        <v>290485.029</v>
      </c>
      <c r="C26" s="5">
        <v>70370</v>
      </c>
      <c r="D26" s="5">
        <v>21050</v>
      </c>
      <c r="E26" s="5">
        <v>12104</v>
      </c>
      <c r="F26" s="5">
        <v>34291</v>
      </c>
      <c r="G26" s="5">
        <v>72639</v>
      </c>
      <c r="H26" s="5">
        <v>7880</v>
      </c>
      <c r="I26" s="5">
        <v>15652</v>
      </c>
      <c r="J26" s="5">
        <v>0</v>
      </c>
      <c r="K26" s="5">
        <v>4352</v>
      </c>
      <c r="L26" s="5">
        <v>31224</v>
      </c>
      <c r="M26" s="5">
        <v>5611</v>
      </c>
      <c r="N26" s="5">
        <v>2713</v>
      </c>
      <c r="O26" s="5">
        <v>2767</v>
      </c>
      <c r="P26" s="5">
        <v>33064</v>
      </c>
      <c r="Q26" s="5">
        <v>2478</v>
      </c>
      <c r="R26" s="5">
        <v>1289</v>
      </c>
      <c r="S26" s="5">
        <v>2300</v>
      </c>
      <c r="T26" s="5">
        <v>1817</v>
      </c>
      <c r="U26" s="5">
        <v>1185</v>
      </c>
      <c r="V26" s="5">
        <v>1291</v>
      </c>
      <c r="W26" s="5">
        <v>753</v>
      </c>
      <c r="X26" s="5">
        <v>0</v>
      </c>
      <c r="Y26" s="5">
        <v>8.029</v>
      </c>
      <c r="Z26" s="5">
        <v>0</v>
      </c>
      <c r="AA26" s="5"/>
      <c r="AB26" s="5"/>
    </row>
    <row r="27" spans="1:28" ht="12.75">
      <c r="A27" s="3" t="s">
        <v>102</v>
      </c>
      <c r="B27" s="10">
        <f t="shared" si="0"/>
        <v>234474958.203</v>
      </c>
      <c r="C27" s="5">
        <v>68749023</v>
      </c>
      <c r="D27" s="5">
        <v>38584207</v>
      </c>
      <c r="E27" s="5">
        <v>29730127</v>
      </c>
      <c r="F27" s="5">
        <v>26310949</v>
      </c>
      <c r="G27" s="5">
        <v>15870344.644</v>
      </c>
      <c r="H27" s="5">
        <v>10870461</v>
      </c>
      <c r="I27" s="5">
        <v>7299472</v>
      </c>
      <c r="J27" s="5">
        <v>5912048</v>
      </c>
      <c r="K27" s="5">
        <v>5198132</v>
      </c>
      <c r="L27" s="5">
        <v>5186597</v>
      </c>
      <c r="M27" s="5">
        <v>2906515</v>
      </c>
      <c r="N27" s="5">
        <v>2754093</v>
      </c>
      <c r="O27" s="5">
        <v>2750906</v>
      </c>
      <c r="P27" s="5">
        <v>2566064</v>
      </c>
      <c r="Q27" s="5">
        <v>2429523.523</v>
      </c>
      <c r="R27" s="5">
        <v>2302698</v>
      </c>
      <c r="S27" s="5">
        <v>1964255</v>
      </c>
      <c r="T27" s="5">
        <v>1764044</v>
      </c>
      <c r="U27" s="5">
        <v>1705864</v>
      </c>
      <c r="V27" s="5">
        <v>1412205</v>
      </c>
      <c r="W27" s="5">
        <v>1074284</v>
      </c>
      <c r="X27" s="5">
        <v>814209</v>
      </c>
      <c r="Y27" s="5">
        <v>770501.036</v>
      </c>
      <c r="Z27" s="5">
        <v>417198</v>
      </c>
      <c r="AA27" s="5"/>
      <c r="AB27" s="5"/>
    </row>
    <row r="28" spans="3:28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55" ht="13.5" customHeight="1">
      <c r="B29" s="16" t="s">
        <v>71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2:55" ht="12.75">
      <c r="B30" s="16" t="s">
        <v>72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2:55" ht="12.75">
      <c r="B31" s="16" t="s">
        <v>73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</sheetData>
  <sheetProtection formatCells="0" formatColumns="0" formatRows="0" insertColumns="0" insertRows="0" insertHyperlinks="0" deleteColumns="0" deleteRows="0" sort="0" autoFilter="0" pivotTables="0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&amp;LFME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I36"/>
  <sheetViews>
    <sheetView workbookViewId="0" topLeftCell="A1">
      <selection activeCell="A1" sqref="A1:AI16384"/>
    </sheetView>
  </sheetViews>
  <sheetFormatPr defaultColWidth="9.140625" defaultRowHeight="12.75"/>
  <cols>
    <col min="1" max="1" width="38.140625" style="2" bestFit="1" customWidth="1"/>
    <col min="2" max="26" width="12.7109375" style="2" customWidth="1"/>
    <col min="27" max="28" width="9.140625" style="2" customWidth="1"/>
  </cols>
  <sheetData>
    <row r="1" ht="12.75">
      <c r="A1" s="17" t="s">
        <v>117</v>
      </c>
    </row>
    <row r="2" ht="12.75">
      <c r="A2" s="17"/>
    </row>
    <row r="3" spans="1:35" ht="12.75">
      <c r="A3" s="11"/>
      <c r="B3" s="11" t="s">
        <v>36</v>
      </c>
      <c r="C3" s="11" t="s">
        <v>31</v>
      </c>
      <c r="D3" s="11" t="s">
        <v>31</v>
      </c>
      <c r="E3" s="11" t="s">
        <v>31</v>
      </c>
      <c r="F3" s="12"/>
      <c r="G3" s="11" t="s">
        <v>31</v>
      </c>
      <c r="H3" s="12"/>
      <c r="I3" s="11"/>
      <c r="J3" s="11"/>
      <c r="K3" s="11" t="s">
        <v>31</v>
      </c>
      <c r="L3" s="11" t="s">
        <v>37</v>
      </c>
      <c r="M3" s="11"/>
      <c r="N3" s="11"/>
      <c r="O3" s="11" t="s">
        <v>38</v>
      </c>
      <c r="P3" s="11"/>
      <c r="Q3" s="11" t="s">
        <v>31</v>
      </c>
      <c r="R3" s="12"/>
      <c r="S3" s="11"/>
      <c r="T3" s="11" t="s">
        <v>31</v>
      </c>
      <c r="U3" s="11"/>
      <c r="V3" s="11" t="s">
        <v>31</v>
      </c>
      <c r="W3" s="12"/>
      <c r="X3" s="11"/>
      <c r="Y3" s="11"/>
      <c r="Z3" s="11"/>
      <c r="AA3" s="11"/>
      <c r="AB3" s="12"/>
      <c r="AC3" s="12"/>
      <c r="AD3" s="12"/>
      <c r="AE3" s="12"/>
      <c r="AF3" s="12"/>
      <c r="AG3" s="12"/>
      <c r="AH3" s="12"/>
      <c r="AI3" s="12"/>
    </row>
    <row r="4" spans="1:35" ht="12.75">
      <c r="A4" s="21" t="s">
        <v>163</v>
      </c>
      <c r="B4" s="11" t="s">
        <v>39</v>
      </c>
      <c r="C4" s="11" t="s">
        <v>40</v>
      </c>
      <c r="D4" s="11" t="s">
        <v>41</v>
      </c>
      <c r="E4" s="11" t="s">
        <v>33</v>
      </c>
      <c r="F4" s="11" t="s">
        <v>42</v>
      </c>
      <c r="G4" s="11" t="s">
        <v>34</v>
      </c>
      <c r="H4" s="11" t="s">
        <v>31</v>
      </c>
      <c r="I4" s="11" t="s">
        <v>31</v>
      </c>
      <c r="J4" s="11" t="s">
        <v>31</v>
      </c>
      <c r="K4" s="11" t="s">
        <v>43</v>
      </c>
      <c r="L4" s="11" t="s">
        <v>44</v>
      </c>
      <c r="M4" s="11" t="s">
        <v>31</v>
      </c>
      <c r="N4" s="11" t="s">
        <v>31</v>
      </c>
      <c r="O4" s="11" t="s">
        <v>45</v>
      </c>
      <c r="P4" s="11" t="s">
        <v>31</v>
      </c>
      <c r="Q4" s="11" t="s">
        <v>46</v>
      </c>
      <c r="R4" s="11" t="s">
        <v>47</v>
      </c>
      <c r="S4" s="11" t="s">
        <v>31</v>
      </c>
      <c r="T4" s="11" t="s">
        <v>48</v>
      </c>
      <c r="U4" s="11" t="s">
        <v>31</v>
      </c>
      <c r="V4" s="11" t="s">
        <v>49</v>
      </c>
      <c r="W4" s="11" t="s">
        <v>31</v>
      </c>
      <c r="X4" s="11" t="s">
        <v>31</v>
      </c>
      <c r="Y4" s="11" t="s">
        <v>31</v>
      </c>
      <c r="Z4" s="11" t="s">
        <v>31</v>
      </c>
      <c r="AA4" s="11"/>
      <c r="AB4" s="12"/>
      <c r="AC4" s="12"/>
      <c r="AD4" s="12"/>
      <c r="AE4" s="12"/>
      <c r="AF4" s="12"/>
      <c r="AG4" s="12"/>
      <c r="AH4" s="12"/>
      <c r="AI4" s="12"/>
    </row>
    <row r="5" spans="1:35" ht="12.75">
      <c r="A5" s="22" t="s">
        <v>106</v>
      </c>
      <c r="B5" s="11" t="s">
        <v>109</v>
      </c>
      <c r="C5" s="11" t="s">
        <v>50</v>
      </c>
      <c r="D5" s="11" t="s">
        <v>50</v>
      </c>
      <c r="E5" s="11" t="s">
        <v>50</v>
      </c>
      <c r="F5" s="11" t="s">
        <v>51</v>
      </c>
      <c r="G5" s="11" t="s">
        <v>50</v>
      </c>
      <c r="H5" s="11" t="s">
        <v>52</v>
      </c>
      <c r="I5" s="11" t="s">
        <v>53</v>
      </c>
      <c r="J5" s="11" t="s">
        <v>54</v>
      </c>
      <c r="K5" s="11" t="s">
        <v>55</v>
      </c>
      <c r="L5" s="11" t="s">
        <v>56</v>
      </c>
      <c r="M5" s="11" t="s">
        <v>57</v>
      </c>
      <c r="N5" s="11" t="s">
        <v>58</v>
      </c>
      <c r="O5" s="11" t="s">
        <v>59</v>
      </c>
      <c r="P5" s="11" t="s">
        <v>60</v>
      </c>
      <c r="Q5" s="12" t="s">
        <v>61</v>
      </c>
      <c r="R5" s="11" t="s">
        <v>62</v>
      </c>
      <c r="S5" s="11" t="s">
        <v>63</v>
      </c>
      <c r="T5" s="11" t="s">
        <v>64</v>
      </c>
      <c r="U5" s="11" t="s">
        <v>65</v>
      </c>
      <c r="V5" s="11" t="s">
        <v>66</v>
      </c>
      <c r="W5" s="11" t="s">
        <v>67</v>
      </c>
      <c r="X5" s="11" t="s">
        <v>68</v>
      </c>
      <c r="Y5" s="11" t="s">
        <v>69</v>
      </c>
      <c r="Z5" s="11" t="s">
        <v>70</v>
      </c>
      <c r="AA5" s="11"/>
      <c r="AB5" s="12"/>
      <c r="AC5" s="12"/>
      <c r="AD5" s="12"/>
      <c r="AE5" s="12"/>
      <c r="AF5" s="12"/>
      <c r="AG5" s="12"/>
      <c r="AH5" s="12"/>
      <c r="AI5" s="12"/>
    </row>
    <row r="6" spans="1:35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  <c r="AC6" s="12"/>
      <c r="AD6" s="12"/>
      <c r="AE6" s="12"/>
      <c r="AF6" s="12"/>
      <c r="AG6" s="12"/>
      <c r="AH6" s="12"/>
      <c r="AI6" s="12"/>
    </row>
    <row r="7" spans="1:27" ht="12.75">
      <c r="A7" s="3" t="s">
        <v>164</v>
      </c>
      <c r="B7" s="10">
        <f>SUM(C7:Z7)-P7-R7</f>
        <v>20358166</v>
      </c>
      <c r="C7" s="5">
        <v>7235566</v>
      </c>
      <c r="D7" s="5">
        <v>5222148</v>
      </c>
      <c r="E7" s="5">
        <v>1350454</v>
      </c>
      <c r="F7" s="5">
        <v>3183372</v>
      </c>
      <c r="G7" s="5">
        <v>951222</v>
      </c>
      <c r="H7" s="5">
        <v>204550</v>
      </c>
      <c r="I7" s="5">
        <v>2431</v>
      </c>
      <c r="J7" s="5">
        <v>240551</v>
      </c>
      <c r="K7" s="5">
        <v>818649</v>
      </c>
      <c r="L7" s="5">
        <v>327826</v>
      </c>
      <c r="M7" s="5">
        <v>0</v>
      </c>
      <c r="N7" s="5">
        <v>16497</v>
      </c>
      <c r="O7" s="5">
        <v>3597</v>
      </c>
      <c r="P7" s="5">
        <v>0</v>
      </c>
      <c r="Q7" s="5">
        <v>7965</v>
      </c>
      <c r="R7" s="5">
        <v>40076</v>
      </c>
      <c r="S7" s="5">
        <v>21231</v>
      </c>
      <c r="T7" s="5">
        <v>0</v>
      </c>
      <c r="U7" s="5">
        <v>328913</v>
      </c>
      <c r="V7" s="5">
        <v>138</v>
      </c>
      <c r="W7" s="5">
        <v>246547</v>
      </c>
      <c r="X7" s="5">
        <v>0</v>
      </c>
      <c r="Y7" s="5">
        <v>0</v>
      </c>
      <c r="Z7" s="5">
        <v>196509</v>
      </c>
      <c r="AA7" s="5"/>
    </row>
    <row r="8" spans="1:27" ht="12.75">
      <c r="A8" s="2" t="s">
        <v>165</v>
      </c>
      <c r="B8" s="10">
        <f aca="true" t="shared" si="0" ref="B8:B32">SUM(C8:Z8)-P8-R8</f>
        <v>202301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202301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/>
    </row>
    <row r="9" spans="1:27" ht="12.75">
      <c r="A9" s="2" t="s">
        <v>166</v>
      </c>
      <c r="B9" s="10">
        <f t="shared" si="0"/>
        <v>20155865</v>
      </c>
      <c r="C9" s="5">
        <v>7235566</v>
      </c>
      <c r="D9" s="5">
        <v>5222148</v>
      </c>
      <c r="E9" s="5">
        <v>1350454</v>
      </c>
      <c r="F9" s="5">
        <v>3183372</v>
      </c>
      <c r="G9" s="5">
        <v>951222</v>
      </c>
      <c r="H9" s="5">
        <v>204550</v>
      </c>
      <c r="I9" s="5">
        <v>2431</v>
      </c>
      <c r="J9" s="5">
        <v>38250</v>
      </c>
      <c r="K9" s="5">
        <v>818649</v>
      </c>
      <c r="L9" s="5">
        <v>327826</v>
      </c>
      <c r="M9" s="5">
        <v>0</v>
      </c>
      <c r="N9" s="5">
        <v>16497</v>
      </c>
      <c r="O9" s="5">
        <v>3597</v>
      </c>
      <c r="P9" s="5">
        <v>0</v>
      </c>
      <c r="Q9" s="5">
        <v>7965</v>
      </c>
      <c r="R9" s="5">
        <v>40076</v>
      </c>
      <c r="S9" s="5">
        <v>21231</v>
      </c>
      <c r="T9" s="5">
        <v>0</v>
      </c>
      <c r="U9" s="5">
        <v>328913</v>
      </c>
      <c r="V9" s="5">
        <v>138</v>
      </c>
      <c r="W9" s="5">
        <v>246547</v>
      </c>
      <c r="X9" s="5">
        <v>0</v>
      </c>
      <c r="Y9" s="5">
        <v>0</v>
      </c>
      <c r="Z9" s="5">
        <v>196509</v>
      </c>
      <c r="AA9" s="5"/>
    </row>
    <row r="10" spans="1:27" ht="12.75">
      <c r="A10" s="3" t="s">
        <v>167</v>
      </c>
      <c r="B10" s="10">
        <f t="shared" si="0"/>
        <v>121187244.975</v>
      </c>
      <c r="C10" s="5">
        <v>35523344</v>
      </c>
      <c r="D10" s="5">
        <v>16239435</v>
      </c>
      <c r="E10" s="5">
        <v>17143391</v>
      </c>
      <c r="F10" s="5">
        <v>11847423</v>
      </c>
      <c r="G10" s="5">
        <v>6920889</v>
      </c>
      <c r="H10" s="5">
        <v>6571128</v>
      </c>
      <c r="I10" s="5">
        <v>4288467</v>
      </c>
      <c r="J10" s="5">
        <v>3955025</v>
      </c>
      <c r="K10" s="5">
        <v>2316306</v>
      </c>
      <c r="L10" s="5">
        <v>3136148</v>
      </c>
      <c r="M10" s="5">
        <v>1927849</v>
      </c>
      <c r="N10" s="5">
        <v>1870641</v>
      </c>
      <c r="O10" s="5">
        <v>2005857</v>
      </c>
      <c r="P10" s="5">
        <v>1396853</v>
      </c>
      <c r="Q10" s="5">
        <v>1595054</v>
      </c>
      <c r="R10" s="5">
        <v>1707554</v>
      </c>
      <c r="S10" s="5">
        <v>1583839</v>
      </c>
      <c r="T10" s="5">
        <v>1382867</v>
      </c>
      <c r="U10" s="5">
        <v>938968</v>
      </c>
      <c r="V10" s="5">
        <v>990198</v>
      </c>
      <c r="W10" s="5">
        <v>428783</v>
      </c>
      <c r="X10" s="5">
        <v>345663</v>
      </c>
      <c r="Y10" s="5">
        <v>5406.975</v>
      </c>
      <c r="Z10" s="5">
        <v>170563</v>
      </c>
      <c r="AA10" s="5"/>
    </row>
    <row r="11" spans="1:27" ht="12.75">
      <c r="A11" s="2" t="s">
        <v>168</v>
      </c>
      <c r="B11" s="10">
        <f t="shared" si="0"/>
        <v>70704137.975</v>
      </c>
      <c r="C11" s="5">
        <v>22622708</v>
      </c>
      <c r="D11" s="5">
        <v>11658522</v>
      </c>
      <c r="E11" s="5">
        <v>8298389</v>
      </c>
      <c r="F11" s="5">
        <v>6215629</v>
      </c>
      <c r="G11" s="5">
        <v>2722130</v>
      </c>
      <c r="H11" s="5">
        <v>3767362</v>
      </c>
      <c r="I11" s="5">
        <v>3255390</v>
      </c>
      <c r="J11" s="5">
        <v>2472575</v>
      </c>
      <c r="K11" s="5">
        <v>1147639</v>
      </c>
      <c r="L11" s="5">
        <v>1420456</v>
      </c>
      <c r="M11" s="5">
        <v>705602</v>
      </c>
      <c r="N11" s="5">
        <v>1341297</v>
      </c>
      <c r="O11" s="5">
        <v>880235</v>
      </c>
      <c r="P11" s="5">
        <v>475613</v>
      </c>
      <c r="Q11" s="5">
        <v>692523</v>
      </c>
      <c r="R11" s="5">
        <v>1146560</v>
      </c>
      <c r="S11" s="5">
        <v>866025</v>
      </c>
      <c r="T11" s="5">
        <v>889174</v>
      </c>
      <c r="U11" s="5">
        <v>436223</v>
      </c>
      <c r="V11" s="5">
        <v>625069</v>
      </c>
      <c r="W11" s="5">
        <v>311454</v>
      </c>
      <c r="X11" s="5">
        <v>279682</v>
      </c>
      <c r="Y11" s="5">
        <v>5406.975</v>
      </c>
      <c r="Z11" s="5">
        <v>90647</v>
      </c>
      <c r="AA11" s="5"/>
    </row>
    <row r="12" spans="1:27" ht="12.75">
      <c r="A12" s="2" t="s">
        <v>169</v>
      </c>
      <c r="B12" s="10">
        <f t="shared" si="0"/>
        <v>8754289</v>
      </c>
      <c r="C12" s="5">
        <v>1563351</v>
      </c>
      <c r="D12" s="5">
        <v>1068317</v>
      </c>
      <c r="E12" s="5">
        <v>1273175</v>
      </c>
      <c r="F12" s="5">
        <v>514949</v>
      </c>
      <c r="G12" s="5">
        <v>1324515</v>
      </c>
      <c r="H12" s="5">
        <v>561503</v>
      </c>
      <c r="I12" s="5">
        <v>414617</v>
      </c>
      <c r="J12" s="5">
        <v>218115</v>
      </c>
      <c r="K12" s="5">
        <v>192107</v>
      </c>
      <c r="L12" s="5">
        <v>0</v>
      </c>
      <c r="M12" s="5">
        <v>176490</v>
      </c>
      <c r="N12" s="5">
        <v>213712</v>
      </c>
      <c r="O12" s="5">
        <v>281352</v>
      </c>
      <c r="P12" s="5">
        <v>124049</v>
      </c>
      <c r="Q12" s="5">
        <v>95440</v>
      </c>
      <c r="R12" s="5">
        <v>766</v>
      </c>
      <c r="S12" s="5">
        <v>282009</v>
      </c>
      <c r="T12" s="5">
        <v>221619</v>
      </c>
      <c r="U12" s="5">
        <v>157262</v>
      </c>
      <c r="V12" s="5">
        <v>93170</v>
      </c>
      <c r="W12" s="5">
        <v>37209</v>
      </c>
      <c r="X12" s="5">
        <v>45744</v>
      </c>
      <c r="Y12" s="5">
        <v>0</v>
      </c>
      <c r="Z12" s="5">
        <v>19633</v>
      </c>
      <c r="AA12" s="5"/>
    </row>
    <row r="13" spans="1:27" ht="12.75">
      <c r="A13" s="2" t="s">
        <v>170</v>
      </c>
      <c r="B13" s="10">
        <f t="shared" si="0"/>
        <v>39395169</v>
      </c>
      <c r="C13" s="5">
        <v>11337285</v>
      </c>
      <c r="D13" s="5">
        <v>3512596</v>
      </c>
      <c r="E13" s="5">
        <v>5993465</v>
      </c>
      <c r="F13" s="5">
        <v>4625894</v>
      </c>
      <c r="G13" s="5">
        <v>2874244</v>
      </c>
      <c r="H13" s="5">
        <v>2242263</v>
      </c>
      <c r="I13" s="5">
        <v>618460</v>
      </c>
      <c r="J13" s="5">
        <v>1264335</v>
      </c>
      <c r="K13" s="5">
        <v>899230</v>
      </c>
      <c r="L13" s="5">
        <v>1598371</v>
      </c>
      <c r="M13" s="5">
        <v>1045757</v>
      </c>
      <c r="N13" s="5">
        <v>315632</v>
      </c>
      <c r="O13" s="5">
        <v>844270</v>
      </c>
      <c r="P13" s="5">
        <v>797191</v>
      </c>
      <c r="Q13" s="5">
        <v>737406</v>
      </c>
      <c r="R13" s="5">
        <v>560228</v>
      </c>
      <c r="S13" s="5">
        <v>435805</v>
      </c>
      <c r="T13" s="5">
        <v>272074</v>
      </c>
      <c r="U13" s="5">
        <v>345483</v>
      </c>
      <c r="V13" s="5">
        <v>271959</v>
      </c>
      <c r="W13" s="5">
        <v>80120</v>
      </c>
      <c r="X13" s="5">
        <v>20237</v>
      </c>
      <c r="Y13" s="5">
        <v>0</v>
      </c>
      <c r="Z13" s="5">
        <v>60283</v>
      </c>
      <c r="AA13" s="5"/>
    </row>
    <row r="14" spans="1:27" ht="12.75">
      <c r="A14" s="2" t="s">
        <v>171</v>
      </c>
      <c r="B14" s="10">
        <f t="shared" si="0"/>
        <v>2333649</v>
      </c>
      <c r="C14" s="5">
        <v>0</v>
      </c>
      <c r="D14" s="5">
        <v>0</v>
      </c>
      <c r="E14" s="5">
        <v>1578362</v>
      </c>
      <c r="F14" s="5">
        <v>490951</v>
      </c>
      <c r="G14" s="5">
        <v>0</v>
      </c>
      <c r="H14" s="5">
        <v>0</v>
      </c>
      <c r="I14" s="5">
        <v>0</v>
      </c>
      <c r="J14" s="5">
        <v>0</v>
      </c>
      <c r="K14" s="5">
        <v>77330</v>
      </c>
      <c r="L14" s="5">
        <v>117321</v>
      </c>
      <c r="M14" s="5">
        <v>0</v>
      </c>
      <c r="N14" s="5">
        <v>0</v>
      </c>
      <c r="O14" s="5">
        <v>0</v>
      </c>
      <c r="P14" s="5">
        <v>0</v>
      </c>
      <c r="Q14" s="5">
        <v>69685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/>
    </row>
    <row r="15" spans="1:27" ht="12.75">
      <c r="A15" s="3" t="s">
        <v>172</v>
      </c>
      <c r="B15" s="10">
        <f t="shared" si="0"/>
        <v>55839065</v>
      </c>
      <c r="C15" s="5">
        <v>16424801</v>
      </c>
      <c r="D15" s="5">
        <v>11480906</v>
      </c>
      <c r="E15" s="5">
        <v>5718641</v>
      </c>
      <c r="F15" s="5">
        <v>6976806</v>
      </c>
      <c r="G15" s="5">
        <v>5723100</v>
      </c>
      <c r="H15" s="5">
        <v>2998252</v>
      </c>
      <c r="I15" s="5">
        <v>1933267</v>
      </c>
      <c r="J15" s="5">
        <v>811716</v>
      </c>
      <c r="K15" s="5">
        <v>939086</v>
      </c>
      <c r="L15" s="5">
        <v>759706</v>
      </c>
      <c r="M15" s="5">
        <v>455273</v>
      </c>
      <c r="N15" s="5">
        <v>153942</v>
      </c>
      <c r="O15" s="5">
        <v>142030</v>
      </c>
      <c r="P15" s="5">
        <v>805767</v>
      </c>
      <c r="Q15" s="5">
        <v>582568</v>
      </c>
      <c r="R15" s="5">
        <v>0</v>
      </c>
      <c r="S15" s="5">
        <v>100729</v>
      </c>
      <c r="T15" s="5">
        <v>0</v>
      </c>
      <c r="U15" s="5">
        <v>165546</v>
      </c>
      <c r="V15" s="5">
        <v>148456</v>
      </c>
      <c r="W15" s="5">
        <v>186067</v>
      </c>
      <c r="X15" s="5">
        <v>138173</v>
      </c>
      <c r="Y15" s="5">
        <v>0</v>
      </c>
      <c r="Z15" s="5">
        <v>0</v>
      </c>
      <c r="AA15" s="5"/>
    </row>
    <row r="16" spans="1:27" ht="12.75">
      <c r="A16" s="2" t="s">
        <v>173</v>
      </c>
      <c r="B16" s="10">
        <f t="shared" si="0"/>
        <v>28269445</v>
      </c>
      <c r="C16" s="5">
        <v>8774030</v>
      </c>
      <c r="D16" s="5">
        <v>8050493</v>
      </c>
      <c r="E16" s="5">
        <v>3711632</v>
      </c>
      <c r="F16" s="5">
        <v>2594904</v>
      </c>
      <c r="G16" s="5">
        <v>1565067</v>
      </c>
      <c r="H16" s="5">
        <v>1434820</v>
      </c>
      <c r="I16" s="5">
        <v>449554</v>
      </c>
      <c r="J16" s="5">
        <v>0</v>
      </c>
      <c r="K16" s="5">
        <v>612586</v>
      </c>
      <c r="L16" s="5">
        <v>463107</v>
      </c>
      <c r="M16" s="5">
        <v>0</v>
      </c>
      <c r="N16" s="5">
        <v>0</v>
      </c>
      <c r="O16" s="5">
        <v>0</v>
      </c>
      <c r="P16" s="5">
        <v>0</v>
      </c>
      <c r="Q16" s="5">
        <v>578678</v>
      </c>
      <c r="R16" s="5">
        <v>0</v>
      </c>
      <c r="S16" s="5">
        <v>0</v>
      </c>
      <c r="T16" s="5">
        <v>0</v>
      </c>
      <c r="U16" s="5">
        <v>34574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/>
    </row>
    <row r="17" spans="1:27" ht="12.75">
      <c r="A17" s="2" t="s">
        <v>174</v>
      </c>
      <c r="B17" s="10">
        <f t="shared" si="0"/>
        <v>21394578</v>
      </c>
      <c r="C17" s="5">
        <v>7650771</v>
      </c>
      <c r="D17" s="5">
        <v>0</v>
      </c>
      <c r="E17" s="5">
        <v>0</v>
      </c>
      <c r="F17" s="5">
        <v>4146673</v>
      </c>
      <c r="G17" s="5">
        <v>4158033</v>
      </c>
      <c r="H17" s="5">
        <v>1563432</v>
      </c>
      <c r="I17" s="5">
        <v>1258214</v>
      </c>
      <c r="J17" s="5">
        <v>811716</v>
      </c>
      <c r="K17" s="5">
        <v>326500</v>
      </c>
      <c r="L17" s="5">
        <v>296599</v>
      </c>
      <c r="M17" s="5">
        <v>455273</v>
      </c>
      <c r="N17" s="5">
        <v>153942</v>
      </c>
      <c r="O17" s="5">
        <v>0</v>
      </c>
      <c r="P17" s="5">
        <v>710773</v>
      </c>
      <c r="Q17" s="5">
        <v>0</v>
      </c>
      <c r="R17" s="5">
        <v>0</v>
      </c>
      <c r="S17" s="5">
        <v>100729</v>
      </c>
      <c r="T17" s="5">
        <v>0</v>
      </c>
      <c r="U17" s="5">
        <v>0</v>
      </c>
      <c r="V17" s="5">
        <v>148456</v>
      </c>
      <c r="W17" s="5">
        <v>186067</v>
      </c>
      <c r="X17" s="5">
        <v>138173</v>
      </c>
      <c r="Y17" s="5">
        <v>0</v>
      </c>
      <c r="Z17" s="5">
        <v>0</v>
      </c>
      <c r="AA17" s="5"/>
    </row>
    <row r="18" spans="1:27" ht="12.75">
      <c r="A18" s="2" t="s">
        <v>175</v>
      </c>
      <c r="B18" s="10">
        <f t="shared" si="0"/>
        <v>6175042</v>
      </c>
      <c r="C18" s="5">
        <v>0</v>
      </c>
      <c r="D18" s="5">
        <v>3430413</v>
      </c>
      <c r="E18" s="5">
        <v>2007009</v>
      </c>
      <c r="F18" s="5">
        <v>235229</v>
      </c>
      <c r="G18" s="5">
        <v>0</v>
      </c>
      <c r="H18" s="5">
        <v>0</v>
      </c>
      <c r="I18" s="5">
        <v>225499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142030</v>
      </c>
      <c r="P18" s="5">
        <v>94994</v>
      </c>
      <c r="Q18" s="5">
        <v>3890</v>
      </c>
      <c r="R18" s="5">
        <v>0</v>
      </c>
      <c r="S18" s="5">
        <v>0</v>
      </c>
      <c r="T18" s="5">
        <v>0</v>
      </c>
      <c r="U18" s="5">
        <v>130972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/>
    </row>
    <row r="19" spans="1:27" ht="12.75">
      <c r="A19" s="3" t="s">
        <v>176</v>
      </c>
      <c r="B19" s="10">
        <f t="shared" si="0"/>
        <v>1426593.431</v>
      </c>
      <c r="C19" s="5">
        <v>589131</v>
      </c>
      <c r="D19" s="5">
        <v>188911</v>
      </c>
      <c r="E19" s="5">
        <v>62453</v>
      </c>
      <c r="F19" s="5">
        <v>155714</v>
      </c>
      <c r="G19" s="5">
        <v>60601</v>
      </c>
      <c r="H19" s="5">
        <v>33013</v>
      </c>
      <c r="I19" s="5">
        <v>37064</v>
      </c>
      <c r="J19" s="5">
        <v>63913</v>
      </c>
      <c r="K19" s="5">
        <v>21324</v>
      </c>
      <c r="L19" s="5">
        <v>20057</v>
      </c>
      <c r="M19" s="5">
        <v>24202</v>
      </c>
      <c r="N19" s="5">
        <v>15318</v>
      </c>
      <c r="O19" s="5">
        <v>73753</v>
      </c>
      <c r="P19" s="5">
        <v>6334</v>
      </c>
      <c r="Q19" s="5">
        <v>15095</v>
      </c>
      <c r="R19" s="5">
        <v>9669</v>
      </c>
      <c r="S19" s="5">
        <v>9229</v>
      </c>
      <c r="T19" s="5">
        <v>15328</v>
      </c>
      <c r="U19" s="5">
        <v>6552</v>
      </c>
      <c r="V19" s="5">
        <v>15023</v>
      </c>
      <c r="W19" s="5">
        <v>2683</v>
      </c>
      <c r="X19" s="5">
        <v>1714</v>
      </c>
      <c r="Y19" s="5">
        <v>14300.431</v>
      </c>
      <c r="Z19" s="5">
        <v>1215</v>
      </c>
      <c r="AA19" s="5"/>
    </row>
    <row r="20" spans="1:27" ht="12.75">
      <c r="A20" s="3" t="s">
        <v>177</v>
      </c>
      <c r="B20" s="10">
        <f t="shared" si="0"/>
        <v>827188.665</v>
      </c>
      <c r="C20" s="5">
        <v>255200</v>
      </c>
      <c r="D20" s="5">
        <v>113725</v>
      </c>
      <c r="E20" s="5">
        <v>182189</v>
      </c>
      <c r="F20" s="5">
        <v>41651</v>
      </c>
      <c r="G20" s="5">
        <v>44508</v>
      </c>
      <c r="H20" s="5">
        <v>26315</v>
      </c>
      <c r="I20" s="5">
        <v>22620</v>
      </c>
      <c r="J20" s="5">
        <v>0</v>
      </c>
      <c r="K20" s="5">
        <v>4033</v>
      </c>
      <c r="L20" s="5">
        <v>61495</v>
      </c>
      <c r="M20" s="5">
        <v>20354</v>
      </c>
      <c r="N20" s="5">
        <v>8578</v>
      </c>
      <c r="O20" s="5">
        <v>5057</v>
      </c>
      <c r="P20" s="5">
        <v>23994</v>
      </c>
      <c r="Q20" s="5">
        <v>4030</v>
      </c>
      <c r="R20" s="5">
        <v>6243</v>
      </c>
      <c r="S20" s="5">
        <v>6754</v>
      </c>
      <c r="T20" s="5">
        <v>10546</v>
      </c>
      <c r="U20" s="5">
        <v>7266</v>
      </c>
      <c r="V20" s="5">
        <v>0</v>
      </c>
      <c r="W20" s="5">
        <v>4211</v>
      </c>
      <c r="X20" s="5">
        <v>3208</v>
      </c>
      <c r="Y20" s="5">
        <v>2346.665</v>
      </c>
      <c r="Z20" s="5">
        <v>3102</v>
      </c>
      <c r="AA20" s="5"/>
    </row>
    <row r="21" spans="1:27" ht="12.75">
      <c r="A21" s="3" t="s">
        <v>178</v>
      </c>
      <c r="B21" s="10">
        <f t="shared" si="0"/>
        <v>3956840</v>
      </c>
      <c r="C21" s="5">
        <v>849700</v>
      </c>
      <c r="D21" s="5">
        <v>975366</v>
      </c>
      <c r="E21" s="5">
        <v>163444</v>
      </c>
      <c r="F21" s="5">
        <v>840615</v>
      </c>
      <c r="G21" s="5">
        <v>378151</v>
      </c>
      <c r="H21" s="5">
        <v>120383</v>
      </c>
      <c r="I21" s="5">
        <v>27272</v>
      </c>
      <c r="J21" s="5">
        <v>32723</v>
      </c>
      <c r="K21" s="5">
        <v>136571</v>
      </c>
      <c r="L21" s="5">
        <v>126536</v>
      </c>
      <c r="M21" s="5">
        <v>104334</v>
      </c>
      <c r="N21" s="5">
        <v>66873</v>
      </c>
      <c r="O21" s="5">
        <v>98032</v>
      </c>
      <c r="P21" s="5">
        <v>83145</v>
      </c>
      <c r="Q21" s="5">
        <v>0</v>
      </c>
      <c r="R21" s="5">
        <v>0</v>
      </c>
      <c r="S21" s="5">
        <v>0</v>
      </c>
      <c r="T21" s="5">
        <v>26340</v>
      </c>
      <c r="U21" s="5">
        <v>0</v>
      </c>
      <c r="V21" s="5">
        <v>0</v>
      </c>
      <c r="W21" s="5">
        <v>0</v>
      </c>
      <c r="X21" s="5">
        <v>10500</v>
      </c>
      <c r="Y21" s="5">
        <v>0</v>
      </c>
      <c r="Z21" s="5">
        <v>0</v>
      </c>
      <c r="AA21" s="5"/>
    </row>
    <row r="22" spans="1:27" ht="12.75">
      <c r="A22" s="2" t="s">
        <v>179</v>
      </c>
      <c r="B22" s="10">
        <f t="shared" si="0"/>
        <v>2278858</v>
      </c>
      <c r="C22" s="5">
        <v>417215</v>
      </c>
      <c r="D22" s="5">
        <v>713904</v>
      </c>
      <c r="E22" s="5">
        <v>0</v>
      </c>
      <c r="F22" s="5">
        <v>487940</v>
      </c>
      <c r="G22" s="5">
        <v>291439</v>
      </c>
      <c r="H22" s="5">
        <v>37811</v>
      </c>
      <c r="I22" s="5">
        <v>27272</v>
      </c>
      <c r="J22" s="5">
        <v>0</v>
      </c>
      <c r="K22" s="5">
        <v>89666</v>
      </c>
      <c r="L22" s="5">
        <v>70520</v>
      </c>
      <c r="M22" s="5">
        <v>77938</v>
      </c>
      <c r="N22" s="5">
        <v>0</v>
      </c>
      <c r="O22" s="5">
        <v>54653</v>
      </c>
      <c r="P22" s="5">
        <v>83145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10500</v>
      </c>
      <c r="Y22" s="5">
        <v>0</v>
      </c>
      <c r="Z22" s="5">
        <v>0</v>
      </c>
      <c r="AA22" s="5"/>
    </row>
    <row r="23" spans="1:27" ht="12.75">
      <c r="A23" s="2" t="s">
        <v>180</v>
      </c>
      <c r="B23" s="10">
        <f t="shared" si="0"/>
        <v>1677982</v>
      </c>
      <c r="C23" s="5">
        <v>432485</v>
      </c>
      <c r="D23" s="5">
        <v>261462</v>
      </c>
      <c r="E23" s="5">
        <v>163444</v>
      </c>
      <c r="F23" s="5">
        <v>352675</v>
      </c>
      <c r="G23" s="5">
        <v>86712</v>
      </c>
      <c r="H23" s="5">
        <v>82572</v>
      </c>
      <c r="I23" s="5">
        <v>0</v>
      </c>
      <c r="J23" s="5">
        <v>32723</v>
      </c>
      <c r="K23" s="5">
        <v>46905</v>
      </c>
      <c r="L23" s="5">
        <v>56016</v>
      </c>
      <c r="M23" s="5">
        <v>26396</v>
      </c>
      <c r="N23" s="5">
        <v>66873</v>
      </c>
      <c r="O23" s="5">
        <v>43379</v>
      </c>
      <c r="P23" s="5">
        <v>0</v>
      </c>
      <c r="Q23" s="5">
        <v>0</v>
      </c>
      <c r="R23" s="5">
        <v>0</v>
      </c>
      <c r="S23" s="5">
        <v>0</v>
      </c>
      <c r="T23" s="5">
        <v>26340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/>
    </row>
    <row r="24" spans="1:27" ht="12.75">
      <c r="A24" s="2" t="s">
        <v>181</v>
      </c>
      <c r="B24" s="10">
        <f t="shared" si="0"/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/>
    </row>
    <row r="25" spans="1:27" ht="12.75">
      <c r="A25" s="3" t="s">
        <v>182</v>
      </c>
      <c r="B25" s="10">
        <f t="shared" si="0"/>
        <v>5356012</v>
      </c>
      <c r="C25" s="5">
        <v>1923539</v>
      </c>
      <c r="D25" s="5">
        <v>1282189</v>
      </c>
      <c r="E25" s="5">
        <v>132048</v>
      </c>
      <c r="F25" s="5">
        <v>583314</v>
      </c>
      <c r="G25" s="5">
        <v>378693</v>
      </c>
      <c r="H25" s="5">
        <v>183284</v>
      </c>
      <c r="I25" s="5">
        <v>251041</v>
      </c>
      <c r="J25" s="5">
        <v>213666</v>
      </c>
      <c r="K25" s="5">
        <v>161420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94193</v>
      </c>
      <c r="R25" s="5">
        <v>0</v>
      </c>
      <c r="S25" s="5">
        <v>72929</v>
      </c>
      <c r="T25" s="5">
        <v>0</v>
      </c>
      <c r="U25" s="5">
        <v>62757</v>
      </c>
      <c r="V25" s="5">
        <v>0</v>
      </c>
      <c r="W25" s="5">
        <v>0</v>
      </c>
      <c r="X25" s="5">
        <v>0</v>
      </c>
      <c r="Y25" s="5">
        <v>0</v>
      </c>
      <c r="Z25" s="5">
        <v>16939</v>
      </c>
      <c r="AA25" s="5"/>
    </row>
    <row r="26" spans="1:27" ht="12.75">
      <c r="A26" s="3" t="s">
        <v>183</v>
      </c>
      <c r="B26" s="10">
        <f t="shared" si="0"/>
        <v>1085</v>
      </c>
      <c r="C26" s="5">
        <v>1085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/>
    </row>
    <row r="27" spans="1:27" ht="12.75">
      <c r="A27" s="3" t="s">
        <v>184</v>
      </c>
      <c r="B27" s="10">
        <f t="shared" si="0"/>
        <v>25522754.055</v>
      </c>
      <c r="C27" s="5">
        <v>5946657</v>
      </c>
      <c r="D27" s="5">
        <v>3081527</v>
      </c>
      <c r="E27" s="5">
        <v>4977507</v>
      </c>
      <c r="F27" s="5">
        <v>2682054</v>
      </c>
      <c r="G27" s="5">
        <v>1413181</v>
      </c>
      <c r="H27" s="5">
        <v>733536</v>
      </c>
      <c r="I27" s="5">
        <v>737309</v>
      </c>
      <c r="J27" s="5">
        <v>594444</v>
      </c>
      <c r="K27" s="5">
        <v>800743</v>
      </c>
      <c r="L27" s="5">
        <v>754829</v>
      </c>
      <c r="M27" s="5">
        <v>374503</v>
      </c>
      <c r="N27" s="5">
        <v>622244</v>
      </c>
      <c r="O27" s="5">
        <v>422580</v>
      </c>
      <c r="P27" s="5">
        <v>249971</v>
      </c>
      <c r="Q27" s="5">
        <v>130620</v>
      </c>
      <c r="R27" s="5">
        <v>539156</v>
      </c>
      <c r="S27" s="5">
        <v>169544</v>
      </c>
      <c r="T27" s="5">
        <v>328963</v>
      </c>
      <c r="U27" s="5">
        <v>195862</v>
      </c>
      <c r="V27" s="5">
        <v>258390</v>
      </c>
      <c r="W27" s="5">
        <v>205993</v>
      </c>
      <c r="X27" s="5">
        <v>314951</v>
      </c>
      <c r="Y27" s="5">
        <v>748447.0549999999</v>
      </c>
      <c r="Z27" s="5">
        <v>28870</v>
      </c>
      <c r="AA27" s="5"/>
    </row>
    <row r="28" spans="1:27" ht="12.75">
      <c r="A28" s="2" t="s">
        <v>185</v>
      </c>
      <c r="B28" s="10">
        <f t="shared" si="0"/>
        <v>3145386</v>
      </c>
      <c r="C28" s="5">
        <v>603671</v>
      </c>
      <c r="D28" s="5">
        <v>14689</v>
      </c>
      <c r="E28" s="5">
        <v>120684</v>
      </c>
      <c r="F28" s="5">
        <v>969476</v>
      </c>
      <c r="G28" s="5">
        <v>3755</v>
      </c>
      <c r="H28" s="5">
        <v>414083</v>
      </c>
      <c r="I28" s="5">
        <v>170726</v>
      </c>
      <c r="J28" s="5">
        <v>3603</v>
      </c>
      <c r="K28" s="5">
        <v>117847</v>
      </c>
      <c r="L28" s="5">
        <v>1890</v>
      </c>
      <c r="M28" s="5">
        <v>10217</v>
      </c>
      <c r="N28" s="5">
        <v>6261</v>
      </c>
      <c r="O28" s="5">
        <v>7731</v>
      </c>
      <c r="P28" s="5">
        <v>180000</v>
      </c>
      <c r="Q28" s="5">
        <v>286528</v>
      </c>
      <c r="R28" s="5">
        <v>100000</v>
      </c>
      <c r="S28" s="5">
        <v>251800</v>
      </c>
      <c r="T28" s="5">
        <v>4524</v>
      </c>
      <c r="U28" s="5">
        <v>147</v>
      </c>
      <c r="V28" s="5">
        <v>959</v>
      </c>
      <c r="W28" s="5">
        <v>28666</v>
      </c>
      <c r="X28" s="5">
        <v>2112</v>
      </c>
      <c r="Y28" s="5">
        <v>100000</v>
      </c>
      <c r="Z28" s="5">
        <v>26017</v>
      </c>
      <c r="AA28" s="5"/>
    </row>
    <row r="29" spans="1:27" ht="12.75">
      <c r="A29" s="2" t="s">
        <v>186</v>
      </c>
      <c r="B29" s="10">
        <f t="shared" si="0"/>
        <v>8772742.252</v>
      </c>
      <c r="C29" s="5">
        <v>0</v>
      </c>
      <c r="D29" s="5">
        <v>0</v>
      </c>
      <c r="E29" s="5">
        <v>4856823</v>
      </c>
      <c r="F29" s="5">
        <v>0</v>
      </c>
      <c r="G29" s="5">
        <v>1409426</v>
      </c>
      <c r="H29" s="5">
        <v>0</v>
      </c>
      <c r="I29" s="5">
        <v>517704</v>
      </c>
      <c r="J29" s="5">
        <v>590841</v>
      </c>
      <c r="K29" s="5">
        <v>108205</v>
      </c>
      <c r="L29" s="5">
        <v>0</v>
      </c>
      <c r="M29" s="5">
        <v>0</v>
      </c>
      <c r="N29" s="5">
        <v>0</v>
      </c>
      <c r="O29" s="5">
        <v>414849</v>
      </c>
      <c r="P29" s="5">
        <v>0</v>
      </c>
      <c r="Q29" s="5">
        <v>0</v>
      </c>
      <c r="R29" s="5">
        <v>330000</v>
      </c>
      <c r="S29" s="5">
        <v>0</v>
      </c>
      <c r="T29" s="5">
        <v>0</v>
      </c>
      <c r="U29" s="5">
        <v>195715</v>
      </c>
      <c r="V29" s="5">
        <v>0</v>
      </c>
      <c r="W29" s="5">
        <v>0</v>
      </c>
      <c r="X29" s="5">
        <v>312839</v>
      </c>
      <c r="Y29" s="5">
        <v>366340.252</v>
      </c>
      <c r="Z29" s="5">
        <v>0</v>
      </c>
      <c r="AA29" s="5"/>
    </row>
    <row r="30" spans="1:27" ht="12.75">
      <c r="A30" s="2" t="s">
        <v>187</v>
      </c>
      <c r="B30" s="10">
        <f t="shared" si="0"/>
        <v>-2744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-2744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/>
    </row>
    <row r="31" spans="1:27" ht="12.75">
      <c r="A31" s="2" t="s">
        <v>188</v>
      </c>
      <c r="B31" s="10">
        <f t="shared" si="0"/>
        <v>13607369.803</v>
      </c>
      <c r="C31" s="5">
        <v>5342986</v>
      </c>
      <c r="D31" s="5">
        <v>3066838</v>
      </c>
      <c r="E31" s="5">
        <v>0</v>
      </c>
      <c r="F31" s="5">
        <v>1712578</v>
      </c>
      <c r="G31" s="5">
        <v>0</v>
      </c>
      <c r="H31" s="5">
        <v>319453</v>
      </c>
      <c r="I31" s="5">
        <v>51623</v>
      </c>
      <c r="J31" s="5">
        <v>0</v>
      </c>
      <c r="K31" s="5">
        <v>574691</v>
      </c>
      <c r="L31" s="5">
        <v>752939</v>
      </c>
      <c r="M31" s="5">
        <v>364286</v>
      </c>
      <c r="N31" s="5">
        <v>615983</v>
      </c>
      <c r="O31" s="5">
        <v>0</v>
      </c>
      <c r="P31" s="5">
        <v>69971</v>
      </c>
      <c r="Q31" s="5">
        <v>-155908</v>
      </c>
      <c r="R31" s="5">
        <v>109156</v>
      </c>
      <c r="S31" s="5">
        <v>-82256</v>
      </c>
      <c r="T31" s="5">
        <v>324439</v>
      </c>
      <c r="U31" s="5">
        <v>0</v>
      </c>
      <c r="V31" s="5">
        <v>257431</v>
      </c>
      <c r="W31" s="5">
        <v>177327</v>
      </c>
      <c r="X31" s="5">
        <v>0</v>
      </c>
      <c r="Y31" s="5">
        <v>282106.803</v>
      </c>
      <c r="Z31" s="5">
        <v>2853</v>
      </c>
      <c r="AA31" s="5"/>
    </row>
    <row r="32" spans="1:27" ht="12.75">
      <c r="A32" s="3" t="s">
        <v>189</v>
      </c>
      <c r="B32" s="10">
        <f t="shared" si="0"/>
        <v>234474949.126</v>
      </c>
      <c r="C32" s="5">
        <v>68749023</v>
      </c>
      <c r="D32" s="5">
        <v>38584207</v>
      </c>
      <c r="E32" s="5">
        <v>29730127</v>
      </c>
      <c r="F32" s="5">
        <v>26310949</v>
      </c>
      <c r="G32" s="5">
        <v>15870345</v>
      </c>
      <c r="H32" s="5">
        <v>10870461</v>
      </c>
      <c r="I32" s="5">
        <v>7299471</v>
      </c>
      <c r="J32" s="5">
        <v>5912038</v>
      </c>
      <c r="K32" s="5">
        <v>5198132</v>
      </c>
      <c r="L32" s="5">
        <v>5186597</v>
      </c>
      <c r="M32" s="5">
        <v>2906515</v>
      </c>
      <c r="N32" s="5">
        <v>2754093</v>
      </c>
      <c r="O32" s="5">
        <v>2750906</v>
      </c>
      <c r="P32" s="5">
        <v>2566064</v>
      </c>
      <c r="Q32" s="5">
        <v>2429525</v>
      </c>
      <c r="R32" s="5">
        <v>2302698</v>
      </c>
      <c r="S32" s="5">
        <v>1964255</v>
      </c>
      <c r="T32" s="5">
        <v>1764044</v>
      </c>
      <c r="U32" s="5">
        <v>1705864</v>
      </c>
      <c r="V32" s="5">
        <v>1412205</v>
      </c>
      <c r="W32" s="5">
        <v>1074284</v>
      </c>
      <c r="X32" s="5">
        <v>814209</v>
      </c>
      <c r="Y32" s="5">
        <v>770501.1259999999</v>
      </c>
      <c r="Z32" s="5">
        <v>417198</v>
      </c>
      <c r="AA32" s="5"/>
    </row>
    <row r="33" spans="3:27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2.75">
      <c r="B34" s="16" t="s">
        <v>71</v>
      </c>
    </row>
    <row r="35" ht="12.75">
      <c r="B35" s="16" t="s">
        <v>72</v>
      </c>
    </row>
    <row r="36" ht="12.75">
      <c r="B36" s="16" t="s">
        <v>73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80"/>
  <sheetViews>
    <sheetView workbookViewId="0" topLeftCell="A1">
      <selection activeCell="A1" sqref="A1"/>
    </sheetView>
  </sheetViews>
  <sheetFormatPr defaultColWidth="9.140625" defaultRowHeight="12.75"/>
  <cols>
    <col min="1" max="1" width="37.7109375" style="41" customWidth="1"/>
    <col min="2" max="5" width="10.7109375" style="41" customWidth="1"/>
    <col min="6" max="6" width="11.57421875" style="41" customWidth="1"/>
    <col min="7" max="26" width="10.7109375" style="41" customWidth="1"/>
    <col min="27" max="32" width="9.140625" style="41" customWidth="1"/>
  </cols>
  <sheetData>
    <row r="1" spans="1:32" ht="12.75">
      <c r="A1" s="17" t="s">
        <v>280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1"/>
      <c r="AB1" s="12"/>
      <c r="AC1" s="12"/>
      <c r="AD1" s="12"/>
      <c r="AE1" s="12"/>
      <c r="AF1" s="12"/>
    </row>
    <row r="2" spans="1:32" ht="12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1"/>
      <c r="AB2" s="12"/>
      <c r="AC2" s="12"/>
      <c r="AD2" s="12"/>
      <c r="AE2" s="12"/>
      <c r="AF2" s="12"/>
    </row>
    <row r="3" spans="1:32" ht="12.75">
      <c r="A3" s="11"/>
      <c r="B3" s="11" t="s">
        <v>36</v>
      </c>
      <c r="C3" s="11" t="s">
        <v>31</v>
      </c>
      <c r="D3" s="11" t="s">
        <v>31</v>
      </c>
      <c r="E3" s="11" t="s">
        <v>31</v>
      </c>
      <c r="F3" s="12"/>
      <c r="G3" s="11" t="s">
        <v>31</v>
      </c>
      <c r="H3" s="12"/>
      <c r="I3" s="11"/>
      <c r="J3" s="11"/>
      <c r="K3" s="11" t="s">
        <v>31</v>
      </c>
      <c r="L3" s="11" t="s">
        <v>37</v>
      </c>
      <c r="M3" s="11"/>
      <c r="N3" s="11"/>
      <c r="O3" s="11" t="s">
        <v>38</v>
      </c>
      <c r="P3" s="11"/>
      <c r="Q3" s="11" t="s">
        <v>31</v>
      </c>
      <c r="R3" s="12"/>
      <c r="S3" s="11"/>
      <c r="T3" s="11" t="s">
        <v>31</v>
      </c>
      <c r="U3" s="11"/>
      <c r="V3" s="11" t="s">
        <v>31</v>
      </c>
      <c r="W3" s="11" t="s">
        <v>31</v>
      </c>
      <c r="X3" s="11" t="s">
        <v>31</v>
      </c>
      <c r="Y3" s="11"/>
      <c r="Z3" s="11"/>
      <c r="AA3" s="11"/>
      <c r="AB3" s="12"/>
      <c r="AC3" s="12"/>
      <c r="AD3" s="12"/>
      <c r="AE3" s="12"/>
      <c r="AF3" s="12"/>
    </row>
    <row r="4" spans="1:32" ht="12.75">
      <c r="A4" s="11"/>
      <c r="B4" s="11" t="s">
        <v>39</v>
      </c>
      <c r="C4" s="11" t="s">
        <v>40</v>
      </c>
      <c r="D4" s="11" t="s">
        <v>41</v>
      </c>
      <c r="E4" s="11" t="s">
        <v>33</v>
      </c>
      <c r="F4" s="11" t="s">
        <v>42</v>
      </c>
      <c r="G4" s="11" t="s">
        <v>34</v>
      </c>
      <c r="H4" s="11" t="s">
        <v>31</v>
      </c>
      <c r="I4" s="11" t="s">
        <v>31</v>
      </c>
      <c r="J4" s="11" t="s">
        <v>31</v>
      </c>
      <c r="K4" s="11" t="s">
        <v>43</v>
      </c>
      <c r="L4" s="11" t="s">
        <v>44</v>
      </c>
      <c r="M4" s="11" t="s">
        <v>31</v>
      </c>
      <c r="N4" s="11" t="s">
        <v>31</v>
      </c>
      <c r="O4" s="11" t="s">
        <v>45</v>
      </c>
      <c r="P4" s="11" t="s">
        <v>31</v>
      </c>
      <c r="Q4" s="11" t="s">
        <v>46</v>
      </c>
      <c r="R4" s="11" t="s">
        <v>47</v>
      </c>
      <c r="S4" s="11" t="s">
        <v>31</v>
      </c>
      <c r="T4" s="11" t="s">
        <v>48</v>
      </c>
      <c r="U4" s="11" t="s">
        <v>31</v>
      </c>
      <c r="V4" s="11" t="s">
        <v>281</v>
      </c>
      <c r="W4" s="11" t="s">
        <v>282</v>
      </c>
      <c r="X4" s="11" t="s">
        <v>283</v>
      </c>
      <c r="Y4" s="11" t="s">
        <v>31</v>
      </c>
      <c r="Z4" s="11" t="s">
        <v>31</v>
      </c>
      <c r="AA4" s="11"/>
      <c r="AB4" s="12"/>
      <c r="AC4" s="12"/>
      <c r="AD4" s="12"/>
      <c r="AE4" s="12"/>
      <c r="AF4" s="12"/>
    </row>
    <row r="5" spans="1:32" ht="12.75">
      <c r="A5" s="12"/>
      <c r="B5" s="11" t="s">
        <v>162</v>
      </c>
      <c r="C5" s="11" t="s">
        <v>50</v>
      </c>
      <c r="D5" s="11" t="s">
        <v>50</v>
      </c>
      <c r="E5" s="11" t="s">
        <v>50</v>
      </c>
      <c r="F5" s="11" t="s">
        <v>51</v>
      </c>
      <c r="G5" s="11" t="s">
        <v>50</v>
      </c>
      <c r="H5" s="11" t="s">
        <v>52</v>
      </c>
      <c r="I5" s="11" t="s">
        <v>53</v>
      </c>
      <c r="J5" s="11" t="s">
        <v>54</v>
      </c>
      <c r="K5" s="11" t="s">
        <v>55</v>
      </c>
      <c r="L5" s="11" t="s">
        <v>56</v>
      </c>
      <c r="M5" s="11" t="s">
        <v>57</v>
      </c>
      <c r="N5" s="11" t="s">
        <v>58</v>
      </c>
      <c r="O5" s="11" t="s">
        <v>59</v>
      </c>
      <c r="P5" s="11" t="s">
        <v>60</v>
      </c>
      <c r="Q5" s="11" t="s">
        <v>61</v>
      </c>
      <c r="R5" s="11" t="s">
        <v>62</v>
      </c>
      <c r="S5" s="11" t="s">
        <v>63</v>
      </c>
      <c r="T5" s="11" t="s">
        <v>64</v>
      </c>
      <c r="U5" s="11" t="s">
        <v>65</v>
      </c>
      <c r="V5" s="11" t="s">
        <v>284</v>
      </c>
      <c r="W5" s="11" t="s">
        <v>285</v>
      </c>
      <c r="X5" s="11" t="s">
        <v>286</v>
      </c>
      <c r="Y5" s="11" t="s">
        <v>69</v>
      </c>
      <c r="Z5" s="11" t="s">
        <v>70</v>
      </c>
      <c r="AA5" s="11"/>
      <c r="AB5" s="12"/>
      <c r="AC5" s="12"/>
      <c r="AD5" s="12"/>
      <c r="AE5" s="12"/>
      <c r="AF5" s="12"/>
    </row>
    <row r="6" spans="1:32" ht="12.75">
      <c r="A6" s="23" t="s">
        <v>192</v>
      </c>
      <c r="B6" s="39"/>
      <c r="C6" s="39"/>
      <c r="D6" s="11"/>
      <c r="E6" s="11"/>
      <c r="F6" s="11"/>
      <c r="G6" s="11"/>
      <c r="H6" s="11"/>
      <c r="I6" s="11"/>
      <c r="J6" s="11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  <c r="AC6" s="12"/>
      <c r="AD6" s="12"/>
      <c r="AE6" s="12"/>
      <c r="AF6" s="12"/>
    </row>
    <row r="7" spans="1:26" ht="12.75">
      <c r="A7" s="3" t="s">
        <v>193</v>
      </c>
      <c r="B7" s="40">
        <f>SUM(C7:Z7)-P7-R7</f>
        <v>163961990</v>
      </c>
      <c r="C7" s="40">
        <v>49763703</v>
      </c>
      <c r="D7" s="40">
        <v>25569061</v>
      </c>
      <c r="E7" s="40">
        <v>18308209</v>
      </c>
      <c r="F7" s="40">
        <v>20355957</v>
      </c>
      <c r="G7" s="40">
        <v>12831068</v>
      </c>
      <c r="H7" s="40">
        <v>8157507</v>
      </c>
      <c r="I7" s="40">
        <v>5559462</v>
      </c>
      <c r="J7" s="40">
        <v>4185299</v>
      </c>
      <c r="K7" s="40">
        <v>2620389</v>
      </c>
      <c r="L7" s="40">
        <v>3209330</v>
      </c>
      <c r="M7" s="40">
        <v>2030863</v>
      </c>
      <c r="N7" s="40">
        <v>1461386</v>
      </c>
      <c r="O7" s="40">
        <v>2004151</v>
      </c>
      <c r="P7" s="40">
        <v>1928968</v>
      </c>
      <c r="Q7" s="40">
        <v>1985483</v>
      </c>
      <c r="R7" s="40">
        <v>1948030</v>
      </c>
      <c r="S7" s="40">
        <v>1190114</v>
      </c>
      <c r="T7" s="40">
        <v>1000685</v>
      </c>
      <c r="U7" s="40">
        <v>1180060</v>
      </c>
      <c r="V7" s="40">
        <v>411224</v>
      </c>
      <c r="W7" s="40">
        <v>919475</v>
      </c>
      <c r="X7" s="40">
        <v>896774</v>
      </c>
      <c r="Y7" s="40">
        <v>68895</v>
      </c>
      <c r="Z7" s="40">
        <v>252895</v>
      </c>
    </row>
    <row r="8" spans="1:26" ht="12.75">
      <c r="A8" s="2" t="s">
        <v>194</v>
      </c>
      <c r="B8" s="40">
        <f aca="true" t="shared" si="0" ref="B8:B27">SUM(C8:Z8)-P8-R8</f>
        <v>33949093</v>
      </c>
      <c r="C8" s="40">
        <v>6855932</v>
      </c>
      <c r="D8" s="40">
        <v>6691289</v>
      </c>
      <c r="E8" s="40">
        <v>2302069</v>
      </c>
      <c r="F8" s="40">
        <v>6516226</v>
      </c>
      <c r="G8" s="40">
        <v>2068444</v>
      </c>
      <c r="H8" s="40">
        <v>1561204</v>
      </c>
      <c r="I8" s="40">
        <v>1551861</v>
      </c>
      <c r="J8" s="40">
        <v>1211578</v>
      </c>
      <c r="K8" s="40">
        <v>559758</v>
      </c>
      <c r="L8" s="40">
        <v>821902</v>
      </c>
      <c r="M8" s="40">
        <v>648333</v>
      </c>
      <c r="N8" s="40">
        <v>383301</v>
      </c>
      <c r="O8" s="40">
        <v>519022</v>
      </c>
      <c r="P8" s="40">
        <v>472774</v>
      </c>
      <c r="Q8" s="40">
        <v>517762</v>
      </c>
      <c r="R8" s="40">
        <v>367396</v>
      </c>
      <c r="S8" s="40">
        <v>389120</v>
      </c>
      <c r="T8" s="40">
        <v>275055</v>
      </c>
      <c r="U8" s="40">
        <v>228747</v>
      </c>
      <c r="V8" s="40">
        <v>78707</v>
      </c>
      <c r="W8" s="40">
        <v>320729</v>
      </c>
      <c r="X8" s="40">
        <v>322337</v>
      </c>
      <c r="Y8" s="40">
        <v>68895</v>
      </c>
      <c r="Z8" s="40">
        <v>56822</v>
      </c>
    </row>
    <row r="9" spans="1:26" ht="12.75">
      <c r="A9" s="2" t="s">
        <v>195</v>
      </c>
      <c r="B9" s="40">
        <f t="shared" si="0"/>
        <v>503195</v>
      </c>
      <c r="C9" s="40">
        <v>0</v>
      </c>
      <c r="D9" s="40">
        <v>0</v>
      </c>
      <c r="E9" s="40">
        <v>0</v>
      </c>
      <c r="F9" s="40">
        <v>144170</v>
      </c>
      <c r="G9" s="40">
        <v>3712</v>
      </c>
      <c r="H9" s="40">
        <v>0</v>
      </c>
      <c r="I9" s="40">
        <v>41991</v>
      </c>
      <c r="J9" s="40">
        <v>0</v>
      </c>
      <c r="K9" s="40">
        <v>177274</v>
      </c>
      <c r="L9" s="40">
        <v>46056</v>
      </c>
      <c r="M9" s="40">
        <v>0</v>
      </c>
      <c r="N9" s="40">
        <v>0</v>
      </c>
      <c r="O9" s="40">
        <v>47047</v>
      </c>
      <c r="P9" s="40">
        <v>3574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42945</v>
      </c>
      <c r="Y9" s="40">
        <v>0</v>
      </c>
      <c r="Z9" s="40">
        <v>0</v>
      </c>
    </row>
    <row r="10" spans="1:26" ht="12.75">
      <c r="A10" s="2" t="s">
        <v>196</v>
      </c>
      <c r="B10" s="40">
        <f t="shared" si="0"/>
        <v>1278045</v>
      </c>
      <c r="C10" s="40">
        <v>126172</v>
      </c>
      <c r="D10" s="40">
        <v>165171</v>
      </c>
      <c r="E10" s="40">
        <v>173608</v>
      </c>
      <c r="F10" s="40">
        <v>249116</v>
      </c>
      <c r="G10" s="40">
        <v>123100</v>
      </c>
      <c r="H10" s="40">
        <v>52855</v>
      </c>
      <c r="I10" s="40">
        <v>96084</v>
      </c>
      <c r="J10" s="40">
        <v>33852</v>
      </c>
      <c r="K10" s="40">
        <v>17537</v>
      </c>
      <c r="L10" s="40">
        <v>122187</v>
      </c>
      <c r="M10" s="40">
        <v>8911</v>
      </c>
      <c r="N10" s="40">
        <v>10298</v>
      </c>
      <c r="O10" s="40">
        <v>45099</v>
      </c>
      <c r="P10" s="40">
        <v>9812</v>
      </c>
      <c r="Q10" s="40">
        <v>6407</v>
      </c>
      <c r="R10" s="40">
        <v>0</v>
      </c>
      <c r="S10" s="40">
        <v>4916</v>
      </c>
      <c r="T10" s="40">
        <v>15131</v>
      </c>
      <c r="U10" s="40">
        <v>7131</v>
      </c>
      <c r="V10" s="40">
        <v>2605</v>
      </c>
      <c r="W10" s="40">
        <v>636</v>
      </c>
      <c r="X10" s="40">
        <v>15708</v>
      </c>
      <c r="Y10" s="40">
        <v>0</v>
      </c>
      <c r="Z10" s="40">
        <v>1521</v>
      </c>
    </row>
    <row r="11" spans="1:26" ht="12.75">
      <c r="A11" s="2" t="s">
        <v>197</v>
      </c>
      <c r="B11" s="40">
        <f t="shared" si="0"/>
        <v>125319898</v>
      </c>
      <c r="C11" s="40">
        <v>40032985</v>
      </c>
      <c r="D11" s="40">
        <v>18693277</v>
      </c>
      <c r="E11" s="40">
        <v>15830026</v>
      </c>
      <c r="F11" s="40">
        <v>13413774</v>
      </c>
      <c r="G11" s="40">
        <v>10635812</v>
      </c>
      <c r="H11" s="40">
        <v>6543448</v>
      </c>
      <c r="I11" s="40">
        <v>3869400</v>
      </c>
      <c r="J11" s="40">
        <v>2864391</v>
      </c>
      <c r="K11" s="40">
        <v>1865820</v>
      </c>
      <c r="L11" s="40">
        <v>2201264</v>
      </c>
      <c r="M11" s="40">
        <v>1373619</v>
      </c>
      <c r="N11" s="40">
        <v>1067787</v>
      </c>
      <c r="O11" s="40">
        <v>1392983</v>
      </c>
      <c r="P11" s="40">
        <v>1111073</v>
      </c>
      <c r="Q11" s="40">
        <v>1446195</v>
      </c>
      <c r="R11" s="40">
        <v>1580634</v>
      </c>
      <c r="S11" s="40">
        <v>796078</v>
      </c>
      <c r="T11" s="40">
        <v>710499</v>
      </c>
      <c r="U11" s="40">
        <v>944182</v>
      </c>
      <c r="V11" s="40">
        <v>329912</v>
      </c>
      <c r="W11" s="40">
        <v>598110</v>
      </c>
      <c r="X11" s="40">
        <v>515784</v>
      </c>
      <c r="Y11" s="40">
        <v>0</v>
      </c>
      <c r="Z11" s="40">
        <v>194552</v>
      </c>
    </row>
    <row r="12" spans="1:26" ht="12.75">
      <c r="A12" s="2" t="s">
        <v>198</v>
      </c>
      <c r="B12" s="40">
        <f t="shared" si="0"/>
        <v>5940</v>
      </c>
      <c r="C12" s="40">
        <v>1135</v>
      </c>
      <c r="D12" s="40">
        <v>0</v>
      </c>
      <c r="E12" s="40">
        <v>2506</v>
      </c>
      <c r="F12" s="40">
        <v>2173</v>
      </c>
      <c r="G12" s="40">
        <v>0</v>
      </c>
      <c r="H12" s="40">
        <v>0</v>
      </c>
      <c r="I12" s="40">
        <v>126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</row>
    <row r="13" spans="1:26" ht="12.75">
      <c r="A13" s="2" t="s">
        <v>199</v>
      </c>
      <c r="B13" s="40">
        <f t="shared" si="0"/>
        <v>2905819</v>
      </c>
      <c r="C13" s="40">
        <v>2747479</v>
      </c>
      <c r="D13" s="40">
        <v>19324</v>
      </c>
      <c r="E13" s="40">
        <v>0</v>
      </c>
      <c r="F13" s="40">
        <v>30498</v>
      </c>
      <c r="G13" s="40">
        <v>0</v>
      </c>
      <c r="H13" s="40">
        <v>0</v>
      </c>
      <c r="I13" s="40">
        <v>0</v>
      </c>
      <c r="J13" s="40">
        <v>75478</v>
      </c>
      <c r="K13" s="40">
        <v>0</v>
      </c>
      <c r="L13" s="40">
        <v>17921</v>
      </c>
      <c r="M13" s="40">
        <v>0</v>
      </c>
      <c r="N13" s="40">
        <v>0</v>
      </c>
      <c r="O13" s="40">
        <v>0</v>
      </c>
      <c r="P13" s="40">
        <v>331735</v>
      </c>
      <c r="Q13" s="40">
        <v>15119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</row>
    <row r="14" spans="1:26" ht="12.75">
      <c r="A14" s="3" t="s">
        <v>200</v>
      </c>
      <c r="B14" s="40">
        <f t="shared" si="0"/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</row>
    <row r="15" spans="1:32" ht="12.75">
      <c r="A15" s="24" t="s">
        <v>201</v>
      </c>
      <c r="B15" s="40">
        <f t="shared" si="0"/>
        <v>163961990.38</v>
      </c>
      <c r="C15" s="42">
        <v>49763703</v>
      </c>
      <c r="D15" s="42">
        <v>25569061</v>
      </c>
      <c r="E15" s="42">
        <v>18308209</v>
      </c>
      <c r="F15" s="42">
        <v>20355957</v>
      </c>
      <c r="G15" s="42">
        <v>12831068</v>
      </c>
      <c r="H15" s="42">
        <v>8157507</v>
      </c>
      <c r="I15" s="42">
        <v>5559461.999999999</v>
      </c>
      <c r="J15" s="42">
        <v>4185299</v>
      </c>
      <c r="K15" s="42">
        <v>2620389</v>
      </c>
      <c r="L15" s="42">
        <v>3209330</v>
      </c>
      <c r="M15" s="42">
        <v>2030863</v>
      </c>
      <c r="N15" s="42">
        <v>1461386</v>
      </c>
      <c r="O15" s="42">
        <v>2004151</v>
      </c>
      <c r="P15" s="42">
        <v>1928968</v>
      </c>
      <c r="Q15" s="42">
        <v>1985483</v>
      </c>
      <c r="R15" s="42">
        <v>1948030</v>
      </c>
      <c r="S15" s="42">
        <v>1190114</v>
      </c>
      <c r="T15" s="42">
        <v>1000685.38</v>
      </c>
      <c r="U15" s="42">
        <v>1180060</v>
      </c>
      <c r="V15" s="42">
        <v>411224</v>
      </c>
      <c r="W15" s="42">
        <v>919475</v>
      </c>
      <c r="X15" s="42">
        <v>896774</v>
      </c>
      <c r="Y15" s="42">
        <v>68895</v>
      </c>
      <c r="Z15" s="42">
        <v>252895</v>
      </c>
      <c r="AA15" s="43"/>
      <c r="AB15" s="43"/>
      <c r="AC15" s="43"/>
      <c r="AD15" s="43"/>
      <c r="AE15" s="43"/>
      <c r="AF15" s="43"/>
    </row>
    <row r="16" spans="1:32" ht="12.75">
      <c r="A16" s="26" t="s">
        <v>202</v>
      </c>
      <c r="B16" s="40">
        <f t="shared" si="0"/>
        <v>3363938.876</v>
      </c>
      <c r="C16" s="42">
        <v>3133244</v>
      </c>
      <c r="D16" s="42">
        <v>0</v>
      </c>
      <c r="E16" s="42">
        <v>0</v>
      </c>
      <c r="F16" s="42">
        <v>24134</v>
      </c>
      <c r="G16" s="42">
        <v>128311</v>
      </c>
      <c r="H16" s="42">
        <v>32630.028000000002</v>
      </c>
      <c r="I16" s="42">
        <v>22237.848</v>
      </c>
      <c r="J16" s="42">
        <v>0</v>
      </c>
      <c r="K16" s="42">
        <v>0</v>
      </c>
      <c r="L16" s="42">
        <v>0</v>
      </c>
      <c r="M16" s="42">
        <v>0</v>
      </c>
      <c r="N16" s="42">
        <v>23382</v>
      </c>
      <c r="O16" s="42">
        <v>0</v>
      </c>
      <c r="P16" s="42">
        <v>28964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3"/>
      <c r="AB16" s="43"/>
      <c r="AC16" s="43"/>
      <c r="AD16" s="43"/>
      <c r="AE16" s="43"/>
      <c r="AF16" s="43"/>
    </row>
    <row r="17" spans="1:32" ht="12.75">
      <c r="A17" s="26" t="s">
        <v>203</v>
      </c>
      <c r="B17" s="40">
        <f t="shared" si="0"/>
        <v>1442482.0090000003</v>
      </c>
      <c r="C17" s="42">
        <v>54792</v>
      </c>
      <c r="D17" s="42">
        <v>102276</v>
      </c>
      <c r="E17" s="42">
        <v>37216</v>
      </c>
      <c r="F17" s="42">
        <v>495427</v>
      </c>
      <c r="G17" s="42">
        <v>256621</v>
      </c>
      <c r="H17" s="42">
        <v>81575.07</v>
      </c>
      <c r="I17" s="42">
        <v>33356.772</v>
      </c>
      <c r="J17" s="42">
        <v>20926</v>
      </c>
      <c r="K17" s="42">
        <v>106649</v>
      </c>
      <c r="L17" s="42">
        <v>95485</v>
      </c>
      <c r="M17" s="42">
        <v>6093</v>
      </c>
      <c r="N17" s="42">
        <v>4384</v>
      </c>
      <c r="O17" s="42">
        <v>14029.057</v>
      </c>
      <c r="P17" s="42">
        <v>855</v>
      </c>
      <c r="Q17" s="42">
        <v>3396</v>
      </c>
      <c r="R17" s="42">
        <v>0</v>
      </c>
      <c r="S17" s="42">
        <v>5951</v>
      </c>
      <c r="T17" s="42">
        <v>6004.11</v>
      </c>
      <c r="U17" s="42">
        <v>4720</v>
      </c>
      <c r="V17" s="42">
        <v>0</v>
      </c>
      <c r="W17" s="42">
        <v>94500</v>
      </c>
      <c r="X17" s="42">
        <v>0</v>
      </c>
      <c r="Y17" s="42">
        <v>0</v>
      </c>
      <c r="Z17" s="42">
        <v>19081</v>
      </c>
      <c r="AA17" s="43"/>
      <c r="AB17" s="43"/>
      <c r="AC17" s="43"/>
      <c r="AD17" s="43"/>
      <c r="AE17" s="43"/>
      <c r="AF17" s="43"/>
    </row>
    <row r="18" spans="1:32" ht="12.75">
      <c r="A18" s="24" t="s">
        <v>204</v>
      </c>
      <c r="B18" s="40">
        <f t="shared" si="0"/>
        <v>66923060.42300001</v>
      </c>
      <c r="C18" s="42">
        <v>19450215</v>
      </c>
      <c r="D18" s="42">
        <v>10508885</v>
      </c>
      <c r="E18" s="42">
        <v>8631980</v>
      </c>
      <c r="F18" s="42">
        <v>7474101</v>
      </c>
      <c r="G18" s="42">
        <v>7288047</v>
      </c>
      <c r="H18" s="42">
        <v>3320105.3490000004</v>
      </c>
      <c r="I18" s="42">
        <v>2140393</v>
      </c>
      <c r="J18" s="42">
        <v>950064</v>
      </c>
      <c r="K18" s="42">
        <v>1313865</v>
      </c>
      <c r="L18" s="42">
        <v>959434</v>
      </c>
      <c r="M18" s="42">
        <v>950444</v>
      </c>
      <c r="N18" s="42">
        <v>397498</v>
      </c>
      <c r="O18" s="42">
        <v>681411.34</v>
      </c>
      <c r="P18" s="42">
        <v>857085</v>
      </c>
      <c r="Q18" s="42">
        <v>575884</v>
      </c>
      <c r="R18" s="42">
        <v>145930</v>
      </c>
      <c r="S18" s="42">
        <v>416540</v>
      </c>
      <c r="T18" s="42">
        <v>542371.27</v>
      </c>
      <c r="U18" s="42">
        <v>607731</v>
      </c>
      <c r="V18" s="42">
        <v>193275.28</v>
      </c>
      <c r="W18" s="42">
        <v>255976</v>
      </c>
      <c r="X18" s="42">
        <v>193703.184</v>
      </c>
      <c r="Y18" s="42">
        <v>0</v>
      </c>
      <c r="Z18" s="42">
        <v>71137</v>
      </c>
      <c r="AA18" s="43"/>
      <c r="AB18" s="43"/>
      <c r="AC18" s="43"/>
      <c r="AD18" s="43"/>
      <c r="AE18" s="43"/>
      <c r="AF18" s="43"/>
    </row>
    <row r="19" spans="1:32" ht="12.75">
      <c r="A19" s="26" t="s">
        <v>205</v>
      </c>
      <c r="B19" s="40">
        <f t="shared" si="0"/>
        <v>2304699.085</v>
      </c>
      <c r="C19" s="42">
        <v>108189</v>
      </c>
      <c r="D19" s="42">
        <v>0</v>
      </c>
      <c r="E19" s="42">
        <v>18608</v>
      </c>
      <c r="F19" s="42">
        <v>169539</v>
      </c>
      <c r="G19" s="42">
        <v>1283107</v>
      </c>
      <c r="H19" s="42">
        <v>0</v>
      </c>
      <c r="I19" s="42">
        <v>11118.924</v>
      </c>
      <c r="J19" s="42">
        <v>259489</v>
      </c>
      <c r="K19" s="42">
        <v>30920</v>
      </c>
      <c r="L19" s="42">
        <v>10178</v>
      </c>
      <c r="M19" s="42">
        <v>0</v>
      </c>
      <c r="N19" s="42">
        <v>10230</v>
      </c>
      <c r="O19" s="42">
        <v>76157.738</v>
      </c>
      <c r="P19" s="42">
        <v>0</v>
      </c>
      <c r="Q19" s="42">
        <v>90293</v>
      </c>
      <c r="R19" s="42">
        <v>0</v>
      </c>
      <c r="S19" s="42">
        <v>0</v>
      </c>
      <c r="T19" s="42">
        <v>141096.585</v>
      </c>
      <c r="U19" s="42">
        <v>0</v>
      </c>
      <c r="V19" s="42">
        <v>19327.528</v>
      </c>
      <c r="W19" s="42">
        <v>7340</v>
      </c>
      <c r="X19" s="42">
        <v>58290.31</v>
      </c>
      <c r="Y19" s="42">
        <v>0</v>
      </c>
      <c r="Z19" s="42">
        <v>10815</v>
      </c>
      <c r="AA19" s="43"/>
      <c r="AB19" s="43"/>
      <c r="AC19" s="43"/>
      <c r="AD19" s="43"/>
      <c r="AE19" s="43"/>
      <c r="AF19" s="43"/>
    </row>
    <row r="20" spans="1:32" ht="12.75">
      <c r="A20" s="26" t="s">
        <v>206</v>
      </c>
      <c r="B20" s="40">
        <f t="shared" si="0"/>
        <v>6163841.123000002</v>
      </c>
      <c r="C20" s="44">
        <v>220885</v>
      </c>
      <c r="D20" s="44">
        <v>536950</v>
      </c>
      <c r="E20" s="44">
        <v>111649</v>
      </c>
      <c r="F20" s="44">
        <v>942403</v>
      </c>
      <c r="G20" s="44">
        <v>295115</v>
      </c>
      <c r="H20" s="44">
        <v>8157.5070000000005</v>
      </c>
      <c r="I20" s="44">
        <v>1245319.488</v>
      </c>
      <c r="J20" s="44">
        <v>79521</v>
      </c>
      <c r="K20" s="44">
        <v>816251</v>
      </c>
      <c r="L20" s="44">
        <v>410782</v>
      </c>
      <c r="M20" s="44">
        <v>178716</v>
      </c>
      <c r="N20" s="44">
        <v>191442</v>
      </c>
      <c r="O20" s="44">
        <v>154319.627</v>
      </c>
      <c r="P20" s="44">
        <v>239657</v>
      </c>
      <c r="Q20" s="44">
        <v>159500</v>
      </c>
      <c r="R20" s="44">
        <v>0</v>
      </c>
      <c r="S20" s="44">
        <v>99970</v>
      </c>
      <c r="T20" s="44">
        <v>49033.565</v>
      </c>
      <c r="U20" s="44">
        <v>378799</v>
      </c>
      <c r="V20" s="44">
        <v>92525.4</v>
      </c>
      <c r="W20" s="44">
        <v>124777</v>
      </c>
      <c r="X20" s="44">
        <v>57393.536</v>
      </c>
      <c r="Y20" s="44">
        <v>0</v>
      </c>
      <c r="Z20" s="44">
        <v>10332</v>
      </c>
      <c r="AA20" s="43"/>
      <c r="AB20" s="43"/>
      <c r="AC20" s="43"/>
      <c r="AD20" s="43"/>
      <c r="AE20" s="43"/>
      <c r="AF20" s="43"/>
    </row>
    <row r="21" spans="1:32" ht="12.75">
      <c r="A21" s="26" t="s">
        <v>207</v>
      </c>
      <c r="B21" s="40">
        <f t="shared" si="0"/>
        <v>11539264.3</v>
      </c>
      <c r="C21" s="42">
        <v>4440686</v>
      </c>
      <c r="D21" s="42">
        <v>1661989</v>
      </c>
      <c r="E21" s="42">
        <v>1228137</v>
      </c>
      <c r="F21" s="42">
        <v>1502393</v>
      </c>
      <c r="G21" s="42">
        <v>949499</v>
      </c>
      <c r="H21" s="42">
        <v>677073.081</v>
      </c>
      <c r="I21" s="42">
        <v>244616.32800000004</v>
      </c>
      <c r="J21" s="42">
        <v>179968</v>
      </c>
      <c r="K21" s="42">
        <v>52145</v>
      </c>
      <c r="L21" s="42">
        <v>103438</v>
      </c>
      <c r="M21" s="42">
        <v>85296</v>
      </c>
      <c r="N21" s="42">
        <v>18998</v>
      </c>
      <c r="O21" s="42">
        <v>92190.946</v>
      </c>
      <c r="P21" s="42">
        <v>184341</v>
      </c>
      <c r="Q21" s="42">
        <v>73015</v>
      </c>
      <c r="R21" s="42">
        <v>1318</v>
      </c>
      <c r="S21" s="42">
        <v>58315</v>
      </c>
      <c r="T21" s="42">
        <v>87059.595</v>
      </c>
      <c r="U21" s="42">
        <v>30682</v>
      </c>
      <c r="V21" s="42">
        <v>0</v>
      </c>
      <c r="W21" s="42">
        <v>26607</v>
      </c>
      <c r="X21" s="42">
        <v>22419.35</v>
      </c>
      <c r="Y21" s="42">
        <v>0</v>
      </c>
      <c r="Z21" s="42">
        <v>4737</v>
      </c>
      <c r="AA21" s="43"/>
      <c r="AB21" s="43"/>
      <c r="AC21" s="43"/>
      <c r="AD21" s="43"/>
      <c r="AE21" s="43"/>
      <c r="AF21" s="43"/>
    </row>
    <row r="22" spans="1:32" ht="12.75">
      <c r="A22" s="26" t="s">
        <v>208</v>
      </c>
      <c r="B22" s="40">
        <f t="shared" si="0"/>
        <v>8857070.727</v>
      </c>
      <c r="C22" s="42">
        <v>842387</v>
      </c>
      <c r="D22" s="42">
        <v>2326785</v>
      </c>
      <c r="E22" s="42">
        <v>1045246</v>
      </c>
      <c r="F22" s="42">
        <v>509566</v>
      </c>
      <c r="G22" s="42">
        <v>628722</v>
      </c>
      <c r="H22" s="42">
        <v>1631501.4</v>
      </c>
      <c r="I22" s="42">
        <v>311329.872</v>
      </c>
      <c r="J22" s="42">
        <v>150671</v>
      </c>
      <c r="K22" s="42">
        <v>51424</v>
      </c>
      <c r="L22" s="42">
        <v>163748</v>
      </c>
      <c r="M22" s="42">
        <v>456944</v>
      </c>
      <c r="N22" s="42">
        <v>113988</v>
      </c>
      <c r="O22" s="42">
        <v>100207.55</v>
      </c>
      <c r="P22" s="42">
        <v>124535</v>
      </c>
      <c r="Q22" s="42">
        <v>111417</v>
      </c>
      <c r="R22" s="42">
        <v>0</v>
      </c>
      <c r="S22" s="42">
        <v>108300</v>
      </c>
      <c r="T22" s="42">
        <v>125085.625</v>
      </c>
      <c r="U22" s="42">
        <v>84964</v>
      </c>
      <c r="V22" s="42">
        <v>15626.511999999999</v>
      </c>
      <c r="W22" s="42">
        <v>50461</v>
      </c>
      <c r="X22" s="42">
        <v>28696.768</v>
      </c>
      <c r="Y22" s="42">
        <v>0</v>
      </c>
      <c r="Z22" s="42">
        <v>0</v>
      </c>
      <c r="AA22" s="43"/>
      <c r="AB22" s="43"/>
      <c r="AC22" s="43"/>
      <c r="AD22" s="43"/>
      <c r="AE22" s="43"/>
      <c r="AF22" s="43"/>
    </row>
    <row r="23" spans="1:32" ht="12.75">
      <c r="A23" s="26" t="s">
        <v>209</v>
      </c>
      <c r="B23" s="40">
        <f t="shared" si="0"/>
        <v>8946107</v>
      </c>
      <c r="C23" s="42">
        <v>5058263</v>
      </c>
      <c r="D23" s="42">
        <v>1252884</v>
      </c>
      <c r="E23" s="42">
        <v>387580</v>
      </c>
      <c r="F23" s="42">
        <v>1397248</v>
      </c>
      <c r="G23" s="42">
        <v>615891</v>
      </c>
      <c r="H23" s="42">
        <v>0</v>
      </c>
      <c r="I23" s="42">
        <v>0</v>
      </c>
      <c r="J23" s="42">
        <v>0</v>
      </c>
      <c r="K23" s="42">
        <v>219191</v>
      </c>
      <c r="L23" s="42">
        <v>0</v>
      </c>
      <c r="M23" s="42">
        <v>0</v>
      </c>
      <c r="N23" s="42">
        <v>0</v>
      </c>
      <c r="O23" s="42">
        <v>0</v>
      </c>
      <c r="P23" s="42">
        <v>108701</v>
      </c>
      <c r="Q23" s="42">
        <v>0</v>
      </c>
      <c r="R23" s="42">
        <v>94016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15050</v>
      </c>
      <c r="AA23" s="43"/>
      <c r="AB23" s="43"/>
      <c r="AC23" s="43"/>
      <c r="AD23" s="43"/>
      <c r="AE23" s="43"/>
      <c r="AF23" s="43"/>
    </row>
    <row r="24" spans="1:32" ht="12.75">
      <c r="A24" s="26" t="s">
        <v>210</v>
      </c>
      <c r="B24" s="40">
        <f t="shared" si="0"/>
        <v>980484</v>
      </c>
      <c r="C24" s="42">
        <v>154172</v>
      </c>
      <c r="D24" s="42">
        <v>306829</v>
      </c>
      <c r="E24" s="42">
        <v>0</v>
      </c>
      <c r="F24" s="42">
        <v>309586</v>
      </c>
      <c r="G24" s="42">
        <v>102649</v>
      </c>
      <c r="H24" s="42">
        <v>0</v>
      </c>
      <c r="I24" s="42">
        <v>0</v>
      </c>
      <c r="J24" s="42">
        <v>12556</v>
      </c>
      <c r="K24" s="42">
        <v>59181</v>
      </c>
      <c r="L24" s="42">
        <v>22143</v>
      </c>
      <c r="M24" s="42">
        <v>0</v>
      </c>
      <c r="N24" s="42">
        <v>0</v>
      </c>
      <c r="O24" s="42">
        <v>0</v>
      </c>
      <c r="P24" s="42">
        <v>26205</v>
      </c>
      <c r="Q24" s="42">
        <v>0</v>
      </c>
      <c r="R24" s="42">
        <v>11434</v>
      </c>
      <c r="S24" s="42">
        <v>10712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2656</v>
      </c>
      <c r="AA24" s="43"/>
      <c r="AB24" s="43"/>
      <c r="AC24" s="43"/>
      <c r="AD24" s="43"/>
      <c r="AE24" s="43"/>
      <c r="AF24" s="43"/>
    </row>
    <row r="25" spans="1:32" ht="12.75">
      <c r="A25" s="26" t="s">
        <v>211</v>
      </c>
      <c r="B25" s="40">
        <f t="shared" si="0"/>
        <v>92563</v>
      </c>
      <c r="C25" s="42">
        <v>8813</v>
      </c>
      <c r="D25" s="42">
        <v>0</v>
      </c>
      <c r="E25" s="42">
        <v>0</v>
      </c>
      <c r="F25" s="42">
        <v>0</v>
      </c>
      <c r="G25" s="42">
        <v>76986</v>
      </c>
      <c r="H25" s="42">
        <v>0</v>
      </c>
      <c r="I25" s="43">
        <v>0</v>
      </c>
      <c r="J25" s="42">
        <v>0</v>
      </c>
      <c r="K25" s="42">
        <v>6764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3"/>
      <c r="AB25" s="43"/>
      <c r="AC25" s="43"/>
      <c r="AD25" s="43"/>
      <c r="AE25" s="43"/>
      <c r="AF25" s="43"/>
    </row>
    <row r="26" spans="1:32" ht="12.75">
      <c r="A26" s="26" t="s">
        <v>212</v>
      </c>
      <c r="B26" s="40">
        <f t="shared" si="0"/>
        <v>28039031.058</v>
      </c>
      <c r="C26" s="42">
        <v>8616820</v>
      </c>
      <c r="D26" s="42">
        <v>4423448</v>
      </c>
      <c r="E26" s="42">
        <v>5840760</v>
      </c>
      <c r="F26" s="42">
        <v>2643366</v>
      </c>
      <c r="G26" s="42">
        <v>3336078</v>
      </c>
      <c r="H26" s="42">
        <v>1003373.361</v>
      </c>
      <c r="I26" s="42">
        <v>328008.25800000003</v>
      </c>
      <c r="J26" s="42">
        <v>267859</v>
      </c>
      <c r="K26" s="42">
        <v>77989</v>
      </c>
      <c r="L26" s="42">
        <v>249145</v>
      </c>
      <c r="M26" s="42">
        <v>229488</v>
      </c>
      <c r="N26" s="42">
        <v>62840</v>
      </c>
      <c r="O26" s="42">
        <v>258535.47900000002</v>
      </c>
      <c r="P26" s="42">
        <v>173646</v>
      </c>
      <c r="Q26" s="42">
        <v>141659</v>
      </c>
      <c r="R26" s="42">
        <v>39162</v>
      </c>
      <c r="S26" s="42">
        <v>139243</v>
      </c>
      <c r="T26" s="42">
        <v>140095.9</v>
      </c>
      <c r="U26" s="42">
        <v>113286</v>
      </c>
      <c r="V26" s="42">
        <v>65795.84</v>
      </c>
      <c r="W26" s="42">
        <v>46791</v>
      </c>
      <c r="X26" s="42">
        <v>26903.22</v>
      </c>
      <c r="Y26" s="42">
        <v>0</v>
      </c>
      <c r="Z26" s="42">
        <v>27547</v>
      </c>
      <c r="AA26" s="43"/>
      <c r="AB26" s="43"/>
      <c r="AC26" s="43"/>
      <c r="AD26" s="43"/>
      <c r="AE26" s="43"/>
      <c r="AF26" s="43"/>
    </row>
    <row r="27" spans="1:32" ht="12.75">
      <c r="A27" s="27" t="s">
        <v>213</v>
      </c>
      <c r="B27" s="40">
        <f t="shared" si="0"/>
        <v>92232509.202</v>
      </c>
      <c r="C27" s="42">
        <v>27125452</v>
      </c>
      <c r="D27" s="42">
        <v>14957900</v>
      </c>
      <c r="E27" s="42">
        <v>9639013</v>
      </c>
      <c r="F27" s="42">
        <v>12362295</v>
      </c>
      <c r="G27" s="42">
        <v>5158089</v>
      </c>
      <c r="H27" s="42">
        <v>4723196.552999999</v>
      </c>
      <c r="I27" s="42">
        <v>3363474.51</v>
      </c>
      <c r="J27" s="42">
        <v>3214309</v>
      </c>
      <c r="K27" s="42">
        <v>1199875</v>
      </c>
      <c r="L27" s="42">
        <v>2154411</v>
      </c>
      <c r="M27" s="42">
        <v>1074326</v>
      </c>
      <c r="N27" s="42">
        <v>1036122</v>
      </c>
      <c r="O27" s="42">
        <v>1308710.6030000001</v>
      </c>
      <c r="P27" s="42">
        <v>1042064</v>
      </c>
      <c r="Q27" s="42">
        <v>1406203</v>
      </c>
      <c r="R27" s="42">
        <v>1802100</v>
      </c>
      <c r="S27" s="42">
        <v>767623</v>
      </c>
      <c r="T27" s="42">
        <v>452310</v>
      </c>
      <c r="U27" s="42">
        <v>567609</v>
      </c>
      <c r="V27" s="42">
        <v>217948.72</v>
      </c>
      <c r="W27" s="42">
        <v>568999</v>
      </c>
      <c r="X27" s="42">
        <v>703070.816</v>
      </c>
      <c r="Y27" s="42">
        <v>68895</v>
      </c>
      <c r="Z27" s="42">
        <v>162677</v>
      </c>
      <c r="AA27" s="45"/>
      <c r="AB27" s="45"/>
      <c r="AC27" s="45"/>
      <c r="AD27" s="45"/>
      <c r="AE27" s="45"/>
      <c r="AF27" s="45"/>
    </row>
    <row r="28" spans="1:32" ht="12.75">
      <c r="A28" s="30" t="s">
        <v>214</v>
      </c>
      <c r="B28" s="38">
        <f>B15/B$15</f>
        <v>1</v>
      </c>
      <c r="C28" s="38">
        <f>C15/C$15</f>
        <v>1</v>
      </c>
      <c r="D28" s="38">
        <f aca="true" t="shared" si="1" ref="D28:Z28">D15/D$15</f>
        <v>1</v>
      </c>
      <c r="E28" s="38">
        <f t="shared" si="1"/>
        <v>1</v>
      </c>
      <c r="F28" s="38">
        <f t="shared" si="1"/>
        <v>1</v>
      </c>
      <c r="G28" s="38">
        <f t="shared" si="1"/>
        <v>1</v>
      </c>
      <c r="H28" s="38">
        <f t="shared" si="1"/>
        <v>1</v>
      </c>
      <c r="I28" s="38">
        <f t="shared" si="1"/>
        <v>1</v>
      </c>
      <c r="J28" s="38">
        <f t="shared" si="1"/>
        <v>1</v>
      </c>
      <c r="K28" s="38">
        <f t="shared" si="1"/>
        <v>1</v>
      </c>
      <c r="L28" s="38">
        <f t="shared" si="1"/>
        <v>1</v>
      </c>
      <c r="M28" s="38">
        <f t="shared" si="1"/>
        <v>1</v>
      </c>
      <c r="N28" s="38">
        <f t="shared" si="1"/>
        <v>1</v>
      </c>
      <c r="O28" s="38">
        <f t="shared" si="1"/>
        <v>1</v>
      </c>
      <c r="P28" s="38">
        <f t="shared" si="1"/>
        <v>1</v>
      </c>
      <c r="Q28" s="38">
        <f t="shared" si="1"/>
        <v>1</v>
      </c>
      <c r="R28" s="38">
        <f t="shared" si="1"/>
        <v>1</v>
      </c>
      <c r="S28" s="38">
        <f t="shared" si="1"/>
        <v>1</v>
      </c>
      <c r="T28" s="38">
        <f t="shared" si="1"/>
        <v>1</v>
      </c>
      <c r="U28" s="38">
        <f t="shared" si="1"/>
        <v>1</v>
      </c>
      <c r="V28" s="38">
        <f t="shared" si="1"/>
        <v>1</v>
      </c>
      <c r="W28" s="38">
        <f t="shared" si="1"/>
        <v>1</v>
      </c>
      <c r="X28" s="38">
        <f t="shared" si="1"/>
        <v>1</v>
      </c>
      <c r="Y28" s="38">
        <f t="shared" si="1"/>
        <v>1</v>
      </c>
      <c r="Z28" s="38">
        <f t="shared" si="1"/>
        <v>1</v>
      </c>
      <c r="AA28" s="46"/>
      <c r="AB28" s="46"/>
      <c r="AC28" s="46"/>
      <c r="AD28" s="46"/>
      <c r="AE28" s="46"/>
      <c r="AF28" s="46"/>
    </row>
    <row r="29" spans="1:32" ht="12.75">
      <c r="A29" s="32" t="s">
        <v>215</v>
      </c>
      <c r="B29" s="38">
        <f aca="true" t="shared" si="2" ref="B29:Z39">B16/B$15</f>
        <v>0.02051657745922516</v>
      </c>
      <c r="C29" s="38">
        <f t="shared" si="2"/>
        <v>0.06296243669808897</v>
      </c>
      <c r="D29" s="38">
        <f t="shared" si="2"/>
        <v>0</v>
      </c>
      <c r="E29" s="38">
        <f t="shared" si="2"/>
        <v>0</v>
      </c>
      <c r="F29" s="38">
        <f t="shared" si="2"/>
        <v>0.001185598888816674</v>
      </c>
      <c r="G29" s="38">
        <f t="shared" si="2"/>
        <v>0.010000024939467236</v>
      </c>
      <c r="H29" s="38">
        <f t="shared" si="2"/>
        <v>0.004</v>
      </c>
      <c r="I29" s="38">
        <f t="shared" si="2"/>
        <v>0.004000000000000001</v>
      </c>
      <c r="J29" s="38">
        <f t="shared" si="2"/>
        <v>0</v>
      </c>
      <c r="K29" s="38">
        <f t="shared" si="2"/>
        <v>0</v>
      </c>
      <c r="L29" s="38">
        <f t="shared" si="2"/>
        <v>0</v>
      </c>
      <c r="M29" s="38">
        <f t="shared" si="2"/>
        <v>0</v>
      </c>
      <c r="N29" s="38">
        <f t="shared" si="2"/>
        <v>0.01599987956638424</v>
      </c>
      <c r="O29" s="38">
        <f t="shared" si="2"/>
        <v>0</v>
      </c>
      <c r="P29" s="38">
        <f t="shared" si="2"/>
        <v>0.01501528278333285</v>
      </c>
      <c r="Q29" s="38">
        <f t="shared" si="2"/>
        <v>0</v>
      </c>
      <c r="R29" s="38">
        <f t="shared" si="2"/>
        <v>0</v>
      </c>
      <c r="S29" s="38">
        <f t="shared" si="2"/>
        <v>0</v>
      </c>
      <c r="T29" s="38">
        <f t="shared" si="2"/>
        <v>0</v>
      </c>
      <c r="U29" s="38">
        <f t="shared" si="2"/>
        <v>0</v>
      </c>
      <c r="V29" s="38">
        <f t="shared" si="2"/>
        <v>0</v>
      </c>
      <c r="W29" s="38">
        <f t="shared" si="2"/>
        <v>0</v>
      </c>
      <c r="X29" s="38">
        <f t="shared" si="2"/>
        <v>0</v>
      </c>
      <c r="Y29" s="38">
        <f t="shared" si="2"/>
        <v>0</v>
      </c>
      <c r="Z29" s="38">
        <f t="shared" si="2"/>
        <v>0</v>
      </c>
      <c r="AA29" s="46"/>
      <c r="AB29" s="46"/>
      <c r="AC29" s="46"/>
      <c r="AD29" s="46"/>
      <c r="AE29" s="46"/>
      <c r="AF29" s="46"/>
    </row>
    <row r="30" spans="1:32" ht="12.75">
      <c r="A30" s="32" t="s">
        <v>216</v>
      </c>
      <c r="B30" s="38">
        <f t="shared" si="2"/>
        <v>0.008797661004583374</v>
      </c>
      <c r="C30" s="38">
        <f t="shared" si="2"/>
        <v>0.0011010434653546581</v>
      </c>
      <c r="D30" s="38">
        <f t="shared" si="2"/>
        <v>0.003999990457217025</v>
      </c>
      <c r="E30" s="38">
        <f t="shared" si="2"/>
        <v>0.0020327493530361163</v>
      </c>
      <c r="F30" s="38">
        <f t="shared" si="2"/>
        <v>0.024338182675469396</v>
      </c>
      <c r="G30" s="38">
        <f t="shared" si="2"/>
        <v>0.019999971943099357</v>
      </c>
      <c r="H30" s="38">
        <f t="shared" si="2"/>
        <v>0.01</v>
      </c>
      <c r="I30" s="38">
        <f t="shared" si="2"/>
        <v>0.006</v>
      </c>
      <c r="J30" s="38">
        <f t="shared" si="2"/>
        <v>0.004999881728880063</v>
      </c>
      <c r="K30" s="38">
        <f t="shared" si="2"/>
        <v>0.04069968237540304</v>
      </c>
      <c r="L30" s="38">
        <f t="shared" si="2"/>
        <v>0.029752315903942568</v>
      </c>
      <c r="M30" s="38">
        <f t="shared" si="2"/>
        <v>0.003000202377019031</v>
      </c>
      <c r="N30" s="38">
        <f t="shared" si="2"/>
        <v>0.00299989188345858</v>
      </c>
      <c r="O30" s="38">
        <f t="shared" si="2"/>
        <v>0.007</v>
      </c>
      <c r="P30" s="38">
        <f t="shared" si="2"/>
        <v>0.0004432421896060484</v>
      </c>
      <c r="Q30" s="38">
        <f t="shared" si="2"/>
        <v>0.0017104150476231728</v>
      </c>
      <c r="R30" s="38">
        <f t="shared" si="2"/>
        <v>0</v>
      </c>
      <c r="S30" s="38">
        <f t="shared" si="2"/>
        <v>0.005000361309924931</v>
      </c>
      <c r="T30" s="38">
        <f t="shared" si="2"/>
        <v>0.005999997721561596</v>
      </c>
      <c r="U30" s="38">
        <f t="shared" si="2"/>
        <v>0.0039997966205108215</v>
      </c>
      <c r="V30" s="38">
        <f t="shared" si="2"/>
        <v>0</v>
      </c>
      <c r="W30" s="38">
        <f t="shared" si="2"/>
        <v>0.10277604067538541</v>
      </c>
      <c r="X30" s="38">
        <f t="shared" si="2"/>
        <v>0</v>
      </c>
      <c r="Y30" s="38">
        <f t="shared" si="2"/>
        <v>0</v>
      </c>
      <c r="Z30" s="38">
        <f t="shared" si="2"/>
        <v>0.07545028569169022</v>
      </c>
      <c r="AA30" s="46"/>
      <c r="AB30" s="46"/>
      <c r="AC30" s="46"/>
      <c r="AD30" s="46"/>
      <c r="AE30" s="46"/>
      <c r="AF30" s="46"/>
    </row>
    <row r="31" spans="1:32" ht="12.75">
      <c r="A31" s="32" t="s">
        <v>217</v>
      </c>
      <c r="B31" s="38">
        <f t="shared" si="2"/>
        <v>0.4081620396769912</v>
      </c>
      <c r="C31" s="38">
        <f t="shared" si="2"/>
        <v>0.39085144045651105</v>
      </c>
      <c r="D31" s="38">
        <f t="shared" si="2"/>
        <v>0.4110000363329729</v>
      </c>
      <c r="E31" s="38">
        <f t="shared" si="2"/>
        <v>0.47148139940941247</v>
      </c>
      <c r="F31" s="38">
        <f t="shared" si="2"/>
        <v>0.36717020968358305</v>
      </c>
      <c r="G31" s="38">
        <f t="shared" si="2"/>
        <v>0.568000029303874</v>
      </c>
      <c r="H31" s="38">
        <f t="shared" si="2"/>
        <v>0.40700000000000003</v>
      </c>
      <c r="I31" s="38">
        <f t="shared" si="2"/>
        <v>0.38500002338355765</v>
      </c>
      <c r="J31" s="38">
        <f t="shared" si="2"/>
        <v>0.22700026927586298</v>
      </c>
      <c r="K31" s="38">
        <f t="shared" si="2"/>
        <v>0.5014007462250833</v>
      </c>
      <c r="L31" s="38">
        <f t="shared" si="2"/>
        <v>0.29895149454870645</v>
      </c>
      <c r="M31" s="38">
        <f t="shared" si="2"/>
        <v>0.46800005711857473</v>
      </c>
      <c r="N31" s="38">
        <f t="shared" si="2"/>
        <v>0.272000689756163</v>
      </c>
      <c r="O31" s="38">
        <f t="shared" si="2"/>
        <v>0.33999999999999997</v>
      </c>
      <c r="P31" s="38">
        <f t="shared" si="2"/>
        <v>0.44432307845438596</v>
      </c>
      <c r="Q31" s="38">
        <f t="shared" si="2"/>
        <v>0.2900473083879338</v>
      </c>
      <c r="R31" s="38">
        <f t="shared" si="2"/>
        <v>0.07491157733710467</v>
      </c>
      <c r="S31" s="38">
        <f t="shared" si="2"/>
        <v>0.35000008402556393</v>
      </c>
      <c r="T31" s="38">
        <f t="shared" si="2"/>
        <v>0.5419997941810641</v>
      </c>
      <c r="U31" s="38">
        <f t="shared" si="2"/>
        <v>0.5150000847414539</v>
      </c>
      <c r="V31" s="38">
        <f t="shared" si="2"/>
        <v>0.47</v>
      </c>
      <c r="W31" s="38">
        <f t="shared" si="2"/>
        <v>0.278393648549444</v>
      </c>
      <c r="X31" s="38">
        <f t="shared" si="2"/>
        <v>0.216</v>
      </c>
      <c r="Y31" s="38">
        <f t="shared" si="2"/>
        <v>0</v>
      </c>
      <c r="Z31" s="38">
        <f t="shared" si="2"/>
        <v>0.2812906542240851</v>
      </c>
      <c r="AA31" s="46"/>
      <c r="AB31" s="46"/>
      <c r="AC31" s="46"/>
      <c r="AD31" s="46"/>
      <c r="AE31" s="46"/>
      <c r="AF31" s="46"/>
    </row>
    <row r="32" spans="1:32" ht="12.75">
      <c r="A32" s="32" t="s">
        <v>218</v>
      </c>
      <c r="B32" s="38">
        <f t="shared" si="2"/>
        <v>0.014056300973528106</v>
      </c>
      <c r="C32" s="38">
        <f t="shared" si="2"/>
        <v>0.002174054450891647</v>
      </c>
      <c r="D32" s="38">
        <f t="shared" si="2"/>
        <v>0</v>
      </c>
      <c r="E32" s="38">
        <f t="shared" si="2"/>
        <v>0.0010163746765180582</v>
      </c>
      <c r="F32" s="38">
        <f t="shared" si="2"/>
        <v>0.00832871674861565</v>
      </c>
      <c r="G32" s="38">
        <f t="shared" si="2"/>
        <v>0.10000001558716702</v>
      </c>
      <c r="H32" s="38">
        <f t="shared" si="2"/>
        <v>0</v>
      </c>
      <c r="I32" s="38">
        <f t="shared" si="2"/>
        <v>0.0020000000000000005</v>
      </c>
      <c r="J32" s="38">
        <f t="shared" si="2"/>
        <v>0.06200011038637861</v>
      </c>
      <c r="K32" s="38">
        <f t="shared" si="2"/>
        <v>0.01179977476626562</v>
      </c>
      <c r="L32" s="38">
        <f t="shared" si="2"/>
        <v>0.0031713784497075714</v>
      </c>
      <c r="M32" s="38">
        <f t="shared" si="2"/>
        <v>0</v>
      </c>
      <c r="N32" s="38">
        <f t="shared" si="2"/>
        <v>0.007000203916008502</v>
      </c>
      <c r="O32" s="38">
        <f t="shared" si="2"/>
        <v>0.038</v>
      </c>
      <c r="P32" s="38">
        <f t="shared" si="2"/>
        <v>0</v>
      </c>
      <c r="Q32" s="38">
        <f t="shared" si="2"/>
        <v>0.045476591841884316</v>
      </c>
      <c r="R32" s="38">
        <f t="shared" si="2"/>
        <v>0</v>
      </c>
      <c r="S32" s="38">
        <f t="shared" si="2"/>
        <v>0</v>
      </c>
      <c r="T32" s="38">
        <f t="shared" si="2"/>
        <v>0.1409999464566975</v>
      </c>
      <c r="U32" s="38">
        <f t="shared" si="2"/>
        <v>0</v>
      </c>
      <c r="V32" s="38">
        <f t="shared" si="2"/>
        <v>0.04699999999999999</v>
      </c>
      <c r="W32" s="38">
        <f t="shared" si="2"/>
        <v>0.007982816281029936</v>
      </c>
      <c r="X32" s="38">
        <f t="shared" si="2"/>
        <v>0.065</v>
      </c>
      <c r="Y32" s="38">
        <f t="shared" si="2"/>
        <v>0</v>
      </c>
      <c r="Z32" s="38">
        <f t="shared" si="2"/>
        <v>0.042764783803554834</v>
      </c>
      <c r="AA32" s="46"/>
      <c r="AB32" s="46"/>
      <c r="AC32" s="46"/>
      <c r="AD32" s="46"/>
      <c r="AE32" s="46"/>
      <c r="AF32" s="46"/>
    </row>
    <row r="33" spans="1:32" ht="12.75">
      <c r="A33" s="32" t="s">
        <v>219</v>
      </c>
      <c r="B33" s="38">
        <f t="shared" si="2"/>
        <v>0.0375931098952545</v>
      </c>
      <c r="C33" s="38">
        <f t="shared" si="2"/>
        <v>0.004438676920807119</v>
      </c>
      <c r="D33" s="38">
        <f t="shared" si="2"/>
        <v>0.02099998901015567</v>
      </c>
      <c r="E33" s="38">
        <f t="shared" si="2"/>
        <v>0.006098302679415556</v>
      </c>
      <c r="F33" s="38">
        <f t="shared" si="2"/>
        <v>0.04629617757593023</v>
      </c>
      <c r="G33" s="38">
        <f t="shared" si="2"/>
        <v>0.02300003398002411</v>
      </c>
      <c r="H33" s="38">
        <f t="shared" si="2"/>
        <v>0.001</v>
      </c>
      <c r="I33" s="38">
        <f t="shared" si="2"/>
        <v>0.22400000000000003</v>
      </c>
      <c r="J33" s="38">
        <f t="shared" si="2"/>
        <v>0.019000076219166183</v>
      </c>
      <c r="K33" s="38">
        <f t="shared" si="2"/>
        <v>0.3114999337884566</v>
      </c>
      <c r="L33" s="38">
        <f t="shared" si="2"/>
        <v>0.12799618611984434</v>
      </c>
      <c r="M33" s="38">
        <f t="shared" si="2"/>
        <v>0.08800002757448434</v>
      </c>
      <c r="N33" s="38">
        <f t="shared" si="2"/>
        <v>0.13100029697834795</v>
      </c>
      <c r="O33" s="38">
        <f t="shared" si="2"/>
        <v>0.077</v>
      </c>
      <c r="P33" s="38">
        <f t="shared" si="2"/>
        <v>0.1242410449525342</v>
      </c>
      <c r="Q33" s="38">
        <f t="shared" si="2"/>
        <v>0.08033309779031098</v>
      </c>
      <c r="R33" s="38">
        <f t="shared" si="2"/>
        <v>0</v>
      </c>
      <c r="S33" s="38">
        <f t="shared" si="2"/>
        <v>0.0840003562683911</v>
      </c>
      <c r="T33" s="38">
        <f t="shared" si="2"/>
        <v>0.048999981392753036</v>
      </c>
      <c r="U33" s="38">
        <f t="shared" si="2"/>
        <v>0.32099977967222004</v>
      </c>
      <c r="V33" s="38">
        <f t="shared" si="2"/>
        <v>0.22499999999999998</v>
      </c>
      <c r="W33" s="38">
        <f t="shared" si="2"/>
        <v>0.13570461404605888</v>
      </c>
      <c r="X33" s="38">
        <f t="shared" si="2"/>
        <v>0.064</v>
      </c>
      <c r="Y33" s="38">
        <f t="shared" si="2"/>
        <v>0</v>
      </c>
      <c r="Z33" s="38">
        <f t="shared" si="2"/>
        <v>0.04085490025504656</v>
      </c>
      <c r="AA33" s="46"/>
      <c r="AB33" s="46"/>
      <c r="AC33" s="46"/>
      <c r="AD33" s="46"/>
      <c r="AE33" s="46"/>
      <c r="AF33" s="46"/>
    </row>
    <row r="34" spans="1:32" ht="12.75">
      <c r="A34" s="32" t="s">
        <v>220</v>
      </c>
      <c r="B34" s="38">
        <f t="shared" si="2"/>
        <v>0.07037767883432303</v>
      </c>
      <c r="C34" s="38">
        <f t="shared" si="2"/>
        <v>0.08923544134165418</v>
      </c>
      <c r="D34" s="38">
        <f t="shared" si="2"/>
        <v>0.06500000136884182</v>
      </c>
      <c r="E34" s="38">
        <f t="shared" si="2"/>
        <v>0.0670812202329567</v>
      </c>
      <c r="F34" s="38">
        <f t="shared" si="2"/>
        <v>0.0738060608007769</v>
      </c>
      <c r="G34" s="38">
        <f t="shared" si="2"/>
        <v>0.07399999750605328</v>
      </c>
      <c r="H34" s="38">
        <f t="shared" si="2"/>
        <v>0.083</v>
      </c>
      <c r="I34" s="38">
        <f t="shared" si="2"/>
        <v>0.04400000000000001</v>
      </c>
      <c r="J34" s="38">
        <f t="shared" si="2"/>
        <v>0.043000034167212424</v>
      </c>
      <c r="K34" s="38">
        <f t="shared" si="2"/>
        <v>0.019899717179395884</v>
      </c>
      <c r="L34" s="38">
        <f t="shared" si="2"/>
        <v>0.03223040323058084</v>
      </c>
      <c r="M34" s="38">
        <f t="shared" si="2"/>
        <v>0.041999878869229484</v>
      </c>
      <c r="N34" s="38">
        <f t="shared" si="2"/>
        <v>0.012999987682925662</v>
      </c>
      <c r="O34" s="38">
        <f t="shared" si="2"/>
        <v>0.046</v>
      </c>
      <c r="P34" s="38">
        <f t="shared" si="2"/>
        <v>0.09556457131481705</v>
      </c>
      <c r="Q34" s="38">
        <f t="shared" si="2"/>
        <v>0.03677442717968373</v>
      </c>
      <c r="R34" s="38">
        <f t="shared" si="2"/>
        <v>0.0006765809561454393</v>
      </c>
      <c r="S34" s="38">
        <f t="shared" si="2"/>
        <v>0.04899950761019532</v>
      </c>
      <c r="T34" s="38">
        <f t="shared" si="2"/>
        <v>0.08699996696264314</v>
      </c>
      <c r="U34" s="38">
        <f t="shared" si="2"/>
        <v>0.02600037286239683</v>
      </c>
      <c r="V34" s="38">
        <f t="shared" si="2"/>
        <v>0</v>
      </c>
      <c r="W34" s="38">
        <f t="shared" si="2"/>
        <v>0.028937165230158515</v>
      </c>
      <c r="X34" s="38">
        <f t="shared" si="2"/>
        <v>0.024999999999999998</v>
      </c>
      <c r="Y34" s="38">
        <f t="shared" si="2"/>
        <v>0</v>
      </c>
      <c r="Z34" s="38">
        <f t="shared" si="2"/>
        <v>0.018731093932264378</v>
      </c>
      <c r="AA34" s="46"/>
      <c r="AB34" s="46"/>
      <c r="AC34" s="46"/>
      <c r="AD34" s="46"/>
      <c r="AE34" s="46"/>
      <c r="AF34" s="46"/>
    </row>
    <row r="35" spans="1:32" ht="12.75">
      <c r="A35" s="32" t="s">
        <v>221</v>
      </c>
      <c r="B35" s="38">
        <f t="shared" si="2"/>
        <v>0.05401904860067118</v>
      </c>
      <c r="C35" s="38">
        <f t="shared" si="2"/>
        <v>0.01692773948112342</v>
      </c>
      <c r="D35" s="38">
        <f t="shared" si="2"/>
        <v>0.09100001756028507</v>
      </c>
      <c r="E35" s="38">
        <f t="shared" si="2"/>
        <v>0.05709165762746099</v>
      </c>
      <c r="F35" s="38">
        <f t="shared" si="2"/>
        <v>0.02503277050545941</v>
      </c>
      <c r="G35" s="38">
        <f t="shared" si="2"/>
        <v>0.04899997412530274</v>
      </c>
      <c r="H35" s="38">
        <f t="shared" si="2"/>
        <v>0.19999999999999998</v>
      </c>
      <c r="I35" s="38">
        <f t="shared" si="2"/>
        <v>0.05600000000000001</v>
      </c>
      <c r="J35" s="38">
        <f t="shared" si="2"/>
        <v>0.03600005638784708</v>
      </c>
      <c r="K35" s="38">
        <f t="shared" si="2"/>
        <v>0.019624567192123</v>
      </c>
      <c r="L35" s="38">
        <f t="shared" si="2"/>
        <v>0.05102248755970872</v>
      </c>
      <c r="M35" s="38">
        <f t="shared" si="2"/>
        <v>0.22499991382973641</v>
      </c>
      <c r="N35" s="38">
        <f t="shared" si="2"/>
        <v>0.07799992609755396</v>
      </c>
      <c r="O35" s="38">
        <f t="shared" si="2"/>
        <v>0.05</v>
      </c>
      <c r="P35" s="38">
        <f t="shared" si="2"/>
        <v>0.06456042816677104</v>
      </c>
      <c r="Q35" s="38">
        <f t="shared" si="2"/>
        <v>0.05611581665519171</v>
      </c>
      <c r="R35" s="38">
        <f t="shared" si="2"/>
        <v>0</v>
      </c>
      <c r="S35" s="38">
        <f t="shared" si="2"/>
        <v>0.09099968574439088</v>
      </c>
      <c r="T35" s="38">
        <f t="shared" si="2"/>
        <v>0.12499995253253325</v>
      </c>
      <c r="U35" s="38">
        <f t="shared" si="2"/>
        <v>0.07199972882734776</v>
      </c>
      <c r="V35" s="38">
        <f t="shared" si="2"/>
        <v>0.038</v>
      </c>
      <c r="W35" s="38">
        <f t="shared" si="2"/>
        <v>0.0548802305663558</v>
      </c>
      <c r="X35" s="38">
        <f t="shared" si="2"/>
        <v>0.032</v>
      </c>
      <c r="Y35" s="38">
        <f t="shared" si="2"/>
        <v>0</v>
      </c>
      <c r="Z35" s="38">
        <f t="shared" si="2"/>
        <v>0</v>
      </c>
      <c r="AA35" s="46"/>
      <c r="AB35" s="46"/>
      <c r="AC35" s="46"/>
      <c r="AD35" s="46"/>
      <c r="AE35" s="46"/>
      <c r="AF35" s="46"/>
    </row>
    <row r="36" spans="1:32" ht="12.75">
      <c r="A36" s="32" t="s">
        <v>222</v>
      </c>
      <c r="B36" s="38">
        <f t="shared" si="2"/>
        <v>0.05456207856019807</v>
      </c>
      <c r="C36" s="38">
        <f t="shared" si="2"/>
        <v>0.10164563115409639</v>
      </c>
      <c r="D36" s="38">
        <f t="shared" si="2"/>
        <v>0.04900000043020743</v>
      </c>
      <c r="E36" s="38">
        <f t="shared" si="2"/>
        <v>0.021169738667501558</v>
      </c>
      <c r="F36" s="38">
        <f t="shared" si="2"/>
        <v>0.06864074236352533</v>
      </c>
      <c r="G36" s="38">
        <f t="shared" si="2"/>
        <v>0.047999979424939526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0.08364826749005587</v>
      </c>
      <c r="L36" s="38">
        <f t="shared" si="2"/>
        <v>0</v>
      </c>
      <c r="M36" s="38">
        <f t="shared" si="2"/>
        <v>0</v>
      </c>
      <c r="N36" s="38">
        <f t="shared" si="2"/>
        <v>0</v>
      </c>
      <c r="O36" s="38">
        <f t="shared" si="2"/>
        <v>0</v>
      </c>
      <c r="P36" s="38">
        <f t="shared" si="2"/>
        <v>0.056351893862417624</v>
      </c>
      <c r="Q36" s="38">
        <f t="shared" si="2"/>
        <v>0</v>
      </c>
      <c r="R36" s="38">
        <f t="shared" si="2"/>
        <v>0.04826209041955206</v>
      </c>
      <c r="S36" s="38">
        <f t="shared" si="2"/>
        <v>0</v>
      </c>
      <c r="T36" s="38">
        <f t="shared" si="2"/>
        <v>0</v>
      </c>
      <c r="U36" s="38">
        <f t="shared" si="2"/>
        <v>0</v>
      </c>
      <c r="V36" s="38">
        <f t="shared" si="2"/>
        <v>0</v>
      </c>
      <c r="W36" s="38">
        <f t="shared" si="2"/>
        <v>0</v>
      </c>
      <c r="X36" s="38">
        <f t="shared" si="2"/>
        <v>0</v>
      </c>
      <c r="Y36" s="38">
        <f t="shared" si="2"/>
        <v>0</v>
      </c>
      <c r="Z36" s="38">
        <f t="shared" si="2"/>
        <v>0.05951086419264912</v>
      </c>
      <c r="AA36" s="46"/>
      <c r="AB36" s="46"/>
      <c r="AC36" s="46"/>
      <c r="AD36" s="46"/>
      <c r="AE36" s="46"/>
      <c r="AF36" s="46"/>
    </row>
    <row r="37" spans="1:32" ht="12.75">
      <c r="A37" s="32" t="s">
        <v>223</v>
      </c>
      <c r="B37" s="38">
        <f t="shared" si="2"/>
        <v>0.005979946923842655</v>
      </c>
      <c r="C37" s="38">
        <f t="shared" si="2"/>
        <v>0.003098081346558957</v>
      </c>
      <c r="D37" s="38">
        <f t="shared" si="2"/>
        <v>0.012000010481417366</v>
      </c>
      <c r="E37" s="38">
        <f t="shared" si="2"/>
        <v>0</v>
      </c>
      <c r="F37" s="38">
        <f t="shared" si="2"/>
        <v>0.01520861927542881</v>
      </c>
      <c r="G37" s="38">
        <f t="shared" si="2"/>
        <v>0.008000035538740813</v>
      </c>
      <c r="H37" s="38">
        <f t="shared" si="2"/>
        <v>0</v>
      </c>
      <c r="I37" s="38">
        <f t="shared" si="2"/>
        <v>0</v>
      </c>
      <c r="J37" s="38">
        <f t="shared" si="2"/>
        <v>0.003000024609950209</v>
      </c>
      <c r="K37" s="38">
        <f t="shared" si="2"/>
        <v>0.02258481469735982</v>
      </c>
      <c r="L37" s="38">
        <f t="shared" si="2"/>
        <v>0.006899570938482487</v>
      </c>
      <c r="M37" s="38">
        <f t="shared" si="2"/>
        <v>0</v>
      </c>
      <c r="N37" s="38">
        <f t="shared" si="2"/>
        <v>0</v>
      </c>
      <c r="O37" s="38">
        <f t="shared" si="2"/>
        <v>0</v>
      </c>
      <c r="P37" s="38">
        <f t="shared" si="2"/>
        <v>0.013584984302487132</v>
      </c>
      <c r="Q37" s="38">
        <f t="shared" si="2"/>
        <v>0</v>
      </c>
      <c r="R37" s="38">
        <f t="shared" si="2"/>
        <v>0.0058695194632526195</v>
      </c>
      <c r="S37" s="38">
        <f t="shared" si="2"/>
        <v>0.009000818408992752</v>
      </c>
      <c r="T37" s="38">
        <f t="shared" si="2"/>
        <v>0</v>
      </c>
      <c r="U37" s="38">
        <f t="shared" si="2"/>
        <v>0</v>
      </c>
      <c r="V37" s="38">
        <f t="shared" si="2"/>
        <v>0</v>
      </c>
      <c r="W37" s="38">
        <f t="shared" si="2"/>
        <v>0</v>
      </c>
      <c r="X37" s="38">
        <f t="shared" si="2"/>
        <v>0</v>
      </c>
      <c r="Y37" s="38">
        <f t="shared" si="2"/>
        <v>0</v>
      </c>
      <c r="Z37" s="38">
        <f t="shared" si="2"/>
        <v>0.010502382411672829</v>
      </c>
      <c r="AA37" s="46"/>
      <c r="AB37" s="46"/>
      <c r="AC37" s="46"/>
      <c r="AD37" s="46"/>
      <c r="AE37" s="46"/>
      <c r="AF37" s="46"/>
    </row>
    <row r="38" spans="1:32" ht="12.75">
      <c r="A38" s="32" t="s">
        <v>224</v>
      </c>
      <c r="B38" s="38">
        <f t="shared" si="2"/>
        <v>0.0005645393776049866</v>
      </c>
      <c r="C38" s="38">
        <f t="shared" si="2"/>
        <v>0.00017709694955779317</v>
      </c>
      <c r="D38" s="38">
        <f t="shared" si="2"/>
        <v>0</v>
      </c>
      <c r="E38" s="38">
        <f t="shared" si="2"/>
        <v>0</v>
      </c>
      <c r="F38" s="38">
        <f t="shared" si="2"/>
        <v>0</v>
      </c>
      <c r="G38" s="38">
        <f t="shared" si="2"/>
        <v>0.005999968202179273</v>
      </c>
      <c r="H38" s="38">
        <f t="shared" si="2"/>
        <v>0</v>
      </c>
      <c r="I38" s="38">
        <f t="shared" si="2"/>
        <v>0</v>
      </c>
      <c r="J38" s="38">
        <f t="shared" si="2"/>
        <v>0</v>
      </c>
      <c r="K38" s="38">
        <f t="shared" si="2"/>
        <v>0.002581296135802738</v>
      </c>
      <c r="L38" s="38">
        <f t="shared" si="2"/>
        <v>0</v>
      </c>
      <c r="M38" s="38">
        <f t="shared" si="2"/>
        <v>0</v>
      </c>
      <c r="N38" s="38">
        <f t="shared" si="2"/>
        <v>0</v>
      </c>
      <c r="O38" s="38">
        <f t="shared" si="2"/>
        <v>0</v>
      </c>
      <c r="P38" s="38">
        <f t="shared" si="2"/>
        <v>0</v>
      </c>
      <c r="Q38" s="38">
        <f t="shared" si="2"/>
        <v>0</v>
      </c>
      <c r="R38" s="38">
        <f t="shared" si="2"/>
        <v>0</v>
      </c>
      <c r="S38" s="38">
        <f t="shared" si="2"/>
        <v>0</v>
      </c>
      <c r="T38" s="38">
        <f t="shared" si="2"/>
        <v>0</v>
      </c>
      <c r="U38" s="38">
        <f t="shared" si="2"/>
        <v>0</v>
      </c>
      <c r="V38" s="38">
        <f t="shared" si="2"/>
        <v>0</v>
      </c>
      <c r="W38" s="38">
        <f t="shared" si="2"/>
        <v>0</v>
      </c>
      <c r="X38" s="38">
        <f t="shared" si="2"/>
        <v>0</v>
      </c>
      <c r="Y38" s="38">
        <f t="shared" si="2"/>
        <v>0</v>
      </c>
      <c r="Z38" s="38">
        <f t="shared" si="2"/>
        <v>0</v>
      </c>
      <c r="AA38" s="46"/>
      <c r="AB38" s="46"/>
      <c r="AC38" s="46"/>
      <c r="AD38" s="46"/>
      <c r="AE38" s="46"/>
      <c r="AF38" s="46"/>
    </row>
    <row r="39" spans="1:32" ht="12.75">
      <c r="A39" s="32" t="s">
        <v>225</v>
      </c>
      <c r="B39" s="38">
        <f t="shared" si="2"/>
        <v>0.17100933571870194</v>
      </c>
      <c r="C39" s="38">
        <f t="shared" si="2"/>
        <v>0.17315471881182154</v>
      </c>
      <c r="D39" s="38">
        <f t="shared" si="2"/>
        <v>0.17300001748206553</v>
      </c>
      <c r="E39" s="38">
        <f t="shared" si="2"/>
        <v>0.3190241055255596</v>
      </c>
      <c r="F39" s="38">
        <f t="shared" si="2"/>
        <v>0.12985712241384673</v>
      </c>
      <c r="G39" s="38">
        <f aca="true" t="shared" si="3" ref="G39:Z39">G26/G$15</f>
        <v>0.2600000249394672</v>
      </c>
      <c r="H39" s="38">
        <f t="shared" si="3"/>
        <v>0.123</v>
      </c>
      <c r="I39" s="38">
        <f t="shared" si="3"/>
        <v>0.05900000000000002</v>
      </c>
      <c r="J39" s="38">
        <f t="shared" si="3"/>
        <v>0.06399996750530847</v>
      </c>
      <c r="K39" s="38">
        <f t="shared" si="3"/>
        <v>0.029762374975623847</v>
      </c>
      <c r="L39" s="38">
        <f t="shared" si="3"/>
        <v>0.07763146825038247</v>
      </c>
      <c r="M39" s="38">
        <f t="shared" si="3"/>
        <v>0.11300023684512446</v>
      </c>
      <c r="N39" s="38">
        <f t="shared" si="3"/>
        <v>0.04300027508132691</v>
      </c>
      <c r="O39" s="38">
        <f t="shared" si="3"/>
        <v>0.129</v>
      </c>
      <c r="P39" s="38">
        <f t="shared" si="3"/>
        <v>0.09002015585535893</v>
      </c>
      <c r="Q39" s="38">
        <f t="shared" si="3"/>
        <v>0.07134737492086309</v>
      </c>
      <c r="R39" s="38">
        <f t="shared" si="3"/>
        <v>0.020103386498154546</v>
      </c>
      <c r="S39" s="38">
        <f t="shared" si="3"/>
        <v>0.11699971599359389</v>
      </c>
      <c r="T39" s="38">
        <f t="shared" si="3"/>
        <v>0.13999994683643724</v>
      </c>
      <c r="U39" s="38">
        <f t="shared" si="3"/>
        <v>0.09600020337948918</v>
      </c>
      <c r="V39" s="38">
        <f t="shared" si="3"/>
        <v>0.16</v>
      </c>
      <c r="W39" s="38">
        <f t="shared" si="3"/>
        <v>0.050888822425840835</v>
      </c>
      <c r="X39" s="38">
        <f t="shared" si="3"/>
        <v>0.030000000000000002</v>
      </c>
      <c r="Y39" s="38">
        <f t="shared" si="3"/>
        <v>0</v>
      </c>
      <c r="Z39" s="38">
        <f t="shared" si="3"/>
        <v>0.10892662962889736</v>
      </c>
      <c r="AA39" s="46"/>
      <c r="AB39" s="46"/>
      <c r="AC39" s="46"/>
      <c r="AD39" s="46"/>
      <c r="AE39" s="46"/>
      <c r="AF39" s="46"/>
    </row>
    <row r="40" spans="1:32" ht="12.75">
      <c r="A40" s="32" t="s">
        <v>213</v>
      </c>
      <c r="B40" s="38">
        <f aca="true" t="shared" si="4" ref="B40:Z40">B27/B$15</f>
        <v>0.5625237226520671</v>
      </c>
      <c r="C40" s="38">
        <f t="shared" si="4"/>
        <v>0.5450850793800454</v>
      </c>
      <c r="D40" s="38">
        <f t="shared" si="4"/>
        <v>0.5849999732098101</v>
      </c>
      <c r="E40" s="38">
        <f t="shared" si="4"/>
        <v>0.5264858512375514</v>
      </c>
      <c r="F40" s="38">
        <f t="shared" si="4"/>
        <v>0.6073060087521309</v>
      </c>
      <c r="G40" s="38">
        <f t="shared" si="4"/>
        <v>0.4019999738135594</v>
      </c>
      <c r="H40" s="38">
        <f t="shared" si="4"/>
        <v>0.579</v>
      </c>
      <c r="I40" s="38">
        <f t="shared" si="4"/>
        <v>0.6050000000000001</v>
      </c>
      <c r="J40" s="38">
        <f t="shared" si="4"/>
        <v>0.767999848995257</v>
      </c>
      <c r="K40" s="38">
        <f t="shared" si="4"/>
        <v>0.4578995713995136</v>
      </c>
      <c r="L40" s="38">
        <f t="shared" si="4"/>
        <v>0.671296189547351</v>
      </c>
      <c r="M40" s="38">
        <f t="shared" si="4"/>
        <v>0.5289997405044062</v>
      </c>
      <c r="N40" s="38">
        <f t="shared" si="4"/>
        <v>0.7089995387939942</v>
      </c>
      <c r="O40" s="38">
        <f t="shared" si="4"/>
        <v>0.653</v>
      </c>
      <c r="P40" s="38">
        <f t="shared" si="4"/>
        <v>0.5402183965726751</v>
      </c>
      <c r="Q40" s="38">
        <f t="shared" si="4"/>
        <v>0.708242276564443</v>
      </c>
      <c r="R40" s="38">
        <f t="shared" si="4"/>
        <v>0.9250884226628954</v>
      </c>
      <c r="S40" s="38">
        <f t="shared" si="4"/>
        <v>0.6449995546645111</v>
      </c>
      <c r="T40" s="38">
        <f t="shared" si="4"/>
        <v>0.45200020809737423</v>
      </c>
      <c r="U40" s="38">
        <f t="shared" si="4"/>
        <v>0.4810001186380354</v>
      </c>
      <c r="V40" s="38">
        <f t="shared" si="4"/>
        <v>0.53</v>
      </c>
      <c r="W40" s="38">
        <f t="shared" si="4"/>
        <v>0.6188303107751706</v>
      </c>
      <c r="X40" s="38">
        <f t="shared" si="4"/>
        <v>0.784</v>
      </c>
      <c r="Y40" s="38">
        <f t="shared" si="4"/>
        <v>1</v>
      </c>
      <c r="Z40" s="38">
        <f t="shared" si="4"/>
        <v>0.6432590600842247</v>
      </c>
      <c r="AA40" s="47"/>
      <c r="AB40" s="47"/>
      <c r="AC40" s="47"/>
      <c r="AD40" s="47"/>
      <c r="AE40" s="47"/>
      <c r="AF40" s="47"/>
    </row>
    <row r="41" spans="1:26" ht="12.75">
      <c r="A41" s="3" t="s">
        <v>226</v>
      </c>
      <c r="B41" s="40">
        <f aca="true" t="shared" si="5" ref="B41:B77">SUM(C41:Z41)-P41-R41</f>
        <v>4813990</v>
      </c>
      <c r="C41" s="40">
        <v>1084262</v>
      </c>
      <c r="D41" s="40">
        <v>537252</v>
      </c>
      <c r="E41" s="40">
        <v>442230</v>
      </c>
      <c r="F41" s="40">
        <v>454162</v>
      </c>
      <c r="G41" s="40">
        <v>466340</v>
      </c>
      <c r="H41" s="40">
        <v>106517</v>
      </c>
      <c r="I41" s="40">
        <v>271150</v>
      </c>
      <c r="J41" s="40">
        <v>170197</v>
      </c>
      <c r="K41" s="40">
        <v>229306</v>
      </c>
      <c r="L41" s="40">
        <v>181530</v>
      </c>
      <c r="M41" s="40">
        <v>120630</v>
      </c>
      <c r="N41" s="40">
        <v>83875</v>
      </c>
      <c r="O41" s="40">
        <v>168706</v>
      </c>
      <c r="P41" s="40">
        <v>111073</v>
      </c>
      <c r="Q41" s="40">
        <v>90921</v>
      </c>
      <c r="R41" s="40">
        <v>27543</v>
      </c>
      <c r="S41" s="40">
        <v>49104</v>
      </c>
      <c r="T41" s="40">
        <v>60989</v>
      </c>
      <c r="U41" s="40">
        <v>98753</v>
      </c>
      <c r="V41" s="40">
        <v>33274</v>
      </c>
      <c r="W41" s="40">
        <v>60797</v>
      </c>
      <c r="X41" s="40">
        <v>87602</v>
      </c>
      <c r="Y41" s="40">
        <v>0</v>
      </c>
      <c r="Z41" s="40">
        <v>16393</v>
      </c>
    </row>
    <row r="42" spans="1:26" ht="12.75">
      <c r="A42" s="2" t="s">
        <v>227</v>
      </c>
      <c r="B42" s="40">
        <f t="shared" si="5"/>
        <v>4990098</v>
      </c>
      <c r="C42" s="40">
        <v>1077060</v>
      </c>
      <c r="D42" s="40">
        <v>491238</v>
      </c>
      <c r="E42" s="40">
        <v>389627</v>
      </c>
      <c r="F42" s="40">
        <v>331930</v>
      </c>
      <c r="G42" s="40">
        <v>615550</v>
      </c>
      <c r="H42" s="40">
        <v>281651</v>
      </c>
      <c r="I42" s="40">
        <v>213323</v>
      </c>
      <c r="J42" s="40">
        <v>156614</v>
      </c>
      <c r="K42" s="40">
        <v>188938</v>
      </c>
      <c r="L42" s="40">
        <v>176746</v>
      </c>
      <c r="M42" s="40">
        <v>105267</v>
      </c>
      <c r="N42" s="40">
        <v>113427</v>
      </c>
      <c r="O42" s="40">
        <v>179357</v>
      </c>
      <c r="P42" s="40">
        <v>257791</v>
      </c>
      <c r="Q42" s="40">
        <v>239570</v>
      </c>
      <c r="R42" s="40">
        <v>27069</v>
      </c>
      <c r="S42" s="40">
        <v>60182</v>
      </c>
      <c r="T42" s="40">
        <v>69294</v>
      </c>
      <c r="U42" s="40">
        <v>140727</v>
      </c>
      <c r="V42" s="40">
        <v>23223</v>
      </c>
      <c r="W42" s="40">
        <v>54968</v>
      </c>
      <c r="X42" s="40">
        <v>66091</v>
      </c>
      <c r="Y42" s="40">
        <v>0</v>
      </c>
      <c r="Z42" s="40">
        <v>15315</v>
      </c>
    </row>
    <row r="43" spans="1:26" ht="12.75">
      <c r="A43" s="2" t="s">
        <v>228</v>
      </c>
      <c r="B43" s="40">
        <f t="shared" si="5"/>
        <v>2537871</v>
      </c>
      <c r="C43" s="40">
        <v>469884</v>
      </c>
      <c r="D43" s="40">
        <v>561089</v>
      </c>
      <c r="E43" s="40">
        <v>171584</v>
      </c>
      <c r="F43" s="40">
        <v>316413</v>
      </c>
      <c r="G43" s="40">
        <v>219278</v>
      </c>
      <c r="H43" s="40">
        <v>57489</v>
      </c>
      <c r="I43" s="40">
        <v>235232</v>
      </c>
      <c r="J43" s="40">
        <v>58063</v>
      </c>
      <c r="K43" s="40">
        <v>97202</v>
      </c>
      <c r="L43" s="40">
        <v>76657</v>
      </c>
      <c r="M43" s="40">
        <v>32126</v>
      </c>
      <c r="N43" s="40">
        <v>41693</v>
      </c>
      <c r="O43" s="40">
        <v>45888</v>
      </c>
      <c r="P43" s="40">
        <v>48646</v>
      </c>
      <c r="Q43" s="40">
        <v>60125</v>
      </c>
      <c r="R43" s="40">
        <v>13502</v>
      </c>
      <c r="S43" s="40">
        <v>7084</v>
      </c>
      <c r="T43" s="40">
        <v>14685</v>
      </c>
      <c r="U43" s="40">
        <v>18859</v>
      </c>
      <c r="V43" s="40">
        <v>11274</v>
      </c>
      <c r="W43" s="40">
        <v>8471</v>
      </c>
      <c r="X43" s="40">
        <v>33674</v>
      </c>
      <c r="Y43" s="40">
        <v>0</v>
      </c>
      <c r="Z43" s="40">
        <v>1101</v>
      </c>
    </row>
    <row r="44" spans="1:26" ht="12.75">
      <c r="A44" s="2" t="s">
        <v>229</v>
      </c>
      <c r="B44" s="40">
        <f t="shared" si="5"/>
        <v>2751693</v>
      </c>
      <c r="C44" s="40">
        <v>475747</v>
      </c>
      <c r="D44" s="40">
        <v>529881</v>
      </c>
      <c r="E44" s="40">
        <v>118981</v>
      </c>
      <c r="F44" s="40">
        <v>197175</v>
      </c>
      <c r="G44" s="40">
        <v>370530</v>
      </c>
      <c r="H44" s="40">
        <v>236862</v>
      </c>
      <c r="I44" s="40">
        <v>177405</v>
      </c>
      <c r="J44" s="40">
        <v>44480</v>
      </c>
      <c r="K44" s="40">
        <v>56834</v>
      </c>
      <c r="L44" s="40">
        <v>71873</v>
      </c>
      <c r="M44" s="40">
        <v>16763</v>
      </c>
      <c r="N44" s="40">
        <v>71245</v>
      </c>
      <c r="O44" s="40">
        <v>56539</v>
      </c>
      <c r="P44" s="40">
        <v>195364</v>
      </c>
      <c r="Q44" s="40">
        <v>209342</v>
      </c>
      <c r="R44" s="40">
        <v>13028</v>
      </c>
      <c r="S44" s="40">
        <v>18162</v>
      </c>
      <c r="T44" s="40">
        <v>22990</v>
      </c>
      <c r="U44" s="40">
        <v>60833</v>
      </c>
      <c r="V44" s="40">
        <v>1223</v>
      </c>
      <c r="W44" s="40">
        <v>2642</v>
      </c>
      <c r="X44" s="40">
        <v>12163</v>
      </c>
      <c r="Y44" s="40">
        <v>0</v>
      </c>
      <c r="Z44" s="40">
        <v>23</v>
      </c>
    </row>
    <row r="45" spans="1:26" ht="12.75">
      <c r="A45" s="2" t="s">
        <v>230</v>
      </c>
      <c r="B45" s="40">
        <f t="shared" si="5"/>
        <v>37714</v>
      </c>
      <c r="C45" s="40">
        <v>13065</v>
      </c>
      <c r="D45" s="40">
        <v>14806</v>
      </c>
      <c r="E45" s="40">
        <v>0</v>
      </c>
      <c r="F45" s="40">
        <v>2994</v>
      </c>
      <c r="G45" s="40">
        <v>2042</v>
      </c>
      <c r="H45" s="40">
        <v>4239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568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</row>
    <row r="46" spans="1:26" ht="12.75">
      <c r="A46" s="3" t="s">
        <v>231</v>
      </c>
      <c r="B46" s="40">
        <f t="shared" si="5"/>
        <v>21558913</v>
      </c>
      <c r="C46" s="40">
        <v>4361915</v>
      </c>
      <c r="D46" s="40">
        <v>3212797</v>
      </c>
      <c r="E46" s="40">
        <v>3259537</v>
      </c>
      <c r="F46" s="40">
        <v>2390302</v>
      </c>
      <c r="G46" s="40">
        <v>1406086</v>
      </c>
      <c r="H46" s="40">
        <v>810776</v>
      </c>
      <c r="I46" s="40">
        <v>746164</v>
      </c>
      <c r="J46" s="40">
        <v>620070</v>
      </c>
      <c r="K46" s="40">
        <v>862952</v>
      </c>
      <c r="L46" s="40">
        <v>494700</v>
      </c>
      <c r="M46" s="40">
        <v>333783</v>
      </c>
      <c r="N46" s="40">
        <v>412957</v>
      </c>
      <c r="O46" s="40">
        <v>253941</v>
      </c>
      <c r="P46" s="40">
        <v>258528</v>
      </c>
      <c r="Q46" s="40">
        <v>195940</v>
      </c>
      <c r="R46" s="40">
        <v>539156</v>
      </c>
      <c r="S46" s="40">
        <v>242473</v>
      </c>
      <c r="T46" s="40">
        <v>269792</v>
      </c>
      <c r="U46" s="40">
        <v>249364</v>
      </c>
      <c r="V46" s="40">
        <v>181099</v>
      </c>
      <c r="W46" s="40">
        <v>256521</v>
      </c>
      <c r="X46" s="40">
        <v>205992</v>
      </c>
      <c r="Y46" s="40">
        <v>748447</v>
      </c>
      <c r="Z46" s="40">
        <v>43305</v>
      </c>
    </row>
    <row r="47" spans="1:26" ht="12.75">
      <c r="A47" s="2" t="s">
        <v>232</v>
      </c>
      <c r="B47" s="40">
        <f t="shared" si="5"/>
        <v>25033598</v>
      </c>
      <c r="C47" s="40">
        <v>5199148</v>
      </c>
      <c r="D47" s="40">
        <v>3081527</v>
      </c>
      <c r="E47" s="40">
        <v>4977507</v>
      </c>
      <c r="F47" s="40">
        <v>2946665</v>
      </c>
      <c r="G47" s="40">
        <v>1413181</v>
      </c>
      <c r="H47" s="40">
        <v>733536</v>
      </c>
      <c r="I47" s="40">
        <v>731396</v>
      </c>
      <c r="J47" s="40">
        <v>594444</v>
      </c>
      <c r="K47" s="40">
        <v>800399</v>
      </c>
      <c r="L47" s="40">
        <v>754829</v>
      </c>
      <c r="M47" s="40">
        <v>374503</v>
      </c>
      <c r="N47" s="40">
        <v>622244</v>
      </c>
      <c r="O47" s="40">
        <v>422579</v>
      </c>
      <c r="P47" s="40">
        <v>249971</v>
      </c>
      <c r="Q47" s="40">
        <v>130620</v>
      </c>
      <c r="R47" s="40">
        <v>539156</v>
      </c>
      <c r="S47" s="40">
        <v>169544</v>
      </c>
      <c r="T47" s="40">
        <v>328963</v>
      </c>
      <c r="U47" s="40">
        <v>195862</v>
      </c>
      <c r="V47" s="40">
        <v>314952</v>
      </c>
      <c r="W47" s="40">
        <v>258390</v>
      </c>
      <c r="X47" s="40">
        <v>205992</v>
      </c>
      <c r="Y47" s="40">
        <v>748447</v>
      </c>
      <c r="Z47" s="40">
        <v>28870</v>
      </c>
    </row>
    <row r="48" spans="1:26" ht="12.75">
      <c r="A48" s="2" t="s">
        <v>233</v>
      </c>
      <c r="B48" s="40">
        <f t="shared" si="5"/>
        <v>3459693</v>
      </c>
      <c r="C48" s="40">
        <v>1198223</v>
      </c>
      <c r="D48" s="40">
        <v>663702</v>
      </c>
      <c r="E48" s="40">
        <v>132048</v>
      </c>
      <c r="F48" s="40">
        <v>298449</v>
      </c>
      <c r="G48" s="40">
        <v>378693</v>
      </c>
      <c r="H48" s="40">
        <v>183284</v>
      </c>
      <c r="I48" s="40">
        <v>14768</v>
      </c>
      <c r="J48" s="40">
        <v>213666</v>
      </c>
      <c r="K48" s="40">
        <v>161419</v>
      </c>
      <c r="L48" s="40">
        <v>0</v>
      </c>
      <c r="M48" s="40">
        <v>0</v>
      </c>
      <c r="N48" s="40">
        <v>0</v>
      </c>
      <c r="O48" s="40">
        <v>0</v>
      </c>
      <c r="P48" s="40">
        <v>94994</v>
      </c>
      <c r="Q48" s="40">
        <v>65320</v>
      </c>
      <c r="R48" s="40">
        <v>0</v>
      </c>
      <c r="S48" s="40">
        <v>72929</v>
      </c>
      <c r="T48" s="40">
        <v>0</v>
      </c>
      <c r="U48" s="40">
        <v>62757</v>
      </c>
      <c r="V48" s="40">
        <v>0</v>
      </c>
      <c r="W48" s="40">
        <v>0</v>
      </c>
      <c r="X48" s="40">
        <v>0</v>
      </c>
      <c r="Y48" s="40">
        <v>0</v>
      </c>
      <c r="Z48" s="40">
        <v>14435</v>
      </c>
    </row>
    <row r="49" spans="1:26" ht="12.75">
      <c r="A49" s="2" t="s">
        <v>234</v>
      </c>
      <c r="B49" s="40">
        <f t="shared" si="5"/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</row>
    <row r="50" spans="1:26" ht="12.75">
      <c r="A50" s="2" t="s">
        <v>235</v>
      </c>
      <c r="B50" s="40">
        <f t="shared" si="5"/>
        <v>6934378</v>
      </c>
      <c r="C50" s="40">
        <v>2035456</v>
      </c>
      <c r="D50" s="40">
        <v>532432</v>
      </c>
      <c r="E50" s="40">
        <v>1850018</v>
      </c>
      <c r="F50" s="40">
        <v>854812</v>
      </c>
      <c r="G50" s="40">
        <v>385788</v>
      </c>
      <c r="H50" s="40">
        <v>106044</v>
      </c>
      <c r="I50" s="40">
        <v>0</v>
      </c>
      <c r="J50" s="40">
        <v>188040</v>
      </c>
      <c r="K50" s="40">
        <v>98866</v>
      </c>
      <c r="L50" s="40">
        <v>260129</v>
      </c>
      <c r="M50" s="40">
        <v>40720</v>
      </c>
      <c r="N50" s="40">
        <v>209287</v>
      </c>
      <c r="O50" s="40">
        <v>168638</v>
      </c>
      <c r="P50" s="40">
        <v>86437</v>
      </c>
      <c r="Q50" s="40">
        <v>0</v>
      </c>
      <c r="R50" s="40">
        <v>0</v>
      </c>
      <c r="S50" s="40">
        <v>0</v>
      </c>
      <c r="T50" s="40">
        <v>59171</v>
      </c>
      <c r="U50" s="40">
        <v>9255</v>
      </c>
      <c r="V50" s="40">
        <v>133853</v>
      </c>
      <c r="W50" s="40">
        <v>1869</v>
      </c>
      <c r="X50" s="40">
        <v>0</v>
      </c>
      <c r="Y50" s="40">
        <v>0</v>
      </c>
      <c r="Z50" s="40">
        <v>0</v>
      </c>
    </row>
    <row r="51" spans="1:26" ht="12.75">
      <c r="A51" s="3" t="s">
        <v>236</v>
      </c>
      <c r="B51" s="40">
        <f t="shared" si="5"/>
        <v>157893938</v>
      </c>
      <c r="C51" s="40">
        <v>42103915</v>
      </c>
      <c r="D51" s="40">
        <v>26286060</v>
      </c>
      <c r="E51" s="40">
        <v>16532950</v>
      </c>
      <c r="F51" s="40">
        <v>19027097</v>
      </c>
      <c r="G51" s="40">
        <v>12758432</v>
      </c>
      <c r="H51" s="40">
        <v>6774394</v>
      </c>
      <c r="I51" s="40">
        <v>6314423</v>
      </c>
      <c r="J51" s="40">
        <v>5345222</v>
      </c>
      <c r="K51" s="40">
        <v>3290318</v>
      </c>
      <c r="L51" s="40">
        <v>3751887</v>
      </c>
      <c r="M51" s="40">
        <v>1968668</v>
      </c>
      <c r="N51" s="40">
        <v>2005244</v>
      </c>
      <c r="O51" s="40">
        <v>2222117</v>
      </c>
      <c r="P51" s="40">
        <v>1932396</v>
      </c>
      <c r="Q51" s="40">
        <v>1842286</v>
      </c>
      <c r="R51" s="40">
        <v>1685429</v>
      </c>
      <c r="S51" s="40">
        <v>1757320</v>
      </c>
      <c r="T51" s="40">
        <v>1364749</v>
      </c>
      <c r="U51" s="40">
        <v>1329825</v>
      </c>
      <c r="V51" s="40">
        <v>671221</v>
      </c>
      <c r="W51" s="40">
        <v>1230205</v>
      </c>
      <c r="X51" s="40">
        <v>876107</v>
      </c>
      <c r="Y51" s="40">
        <v>209265</v>
      </c>
      <c r="Z51" s="40">
        <v>232233</v>
      </c>
    </row>
    <row r="52" spans="1:26" ht="12.75">
      <c r="A52" s="3" t="s">
        <v>237</v>
      </c>
      <c r="B52" s="34">
        <v>0.137</v>
      </c>
      <c r="C52" s="34">
        <f aca="true" t="shared" si="6" ref="C52:Z52">C46/C51</f>
        <v>0.1035987983540248</v>
      </c>
      <c r="D52" s="34">
        <f t="shared" si="6"/>
        <v>0.12222436530997799</v>
      </c>
      <c r="E52" s="34">
        <f t="shared" si="6"/>
        <v>0.19715398643315318</v>
      </c>
      <c r="F52" s="34">
        <f t="shared" si="6"/>
        <v>0.12562620561612736</v>
      </c>
      <c r="G52" s="34">
        <f t="shared" si="6"/>
        <v>0.11020837043298111</v>
      </c>
      <c r="H52" s="34">
        <f t="shared" si="6"/>
        <v>0.11968243949200474</v>
      </c>
      <c r="I52" s="34">
        <f t="shared" si="6"/>
        <v>0.1181682000081401</v>
      </c>
      <c r="J52" s="34">
        <f t="shared" si="6"/>
        <v>0.11600453638782449</v>
      </c>
      <c r="K52" s="34">
        <f t="shared" si="6"/>
        <v>0.26227009061130263</v>
      </c>
      <c r="L52" s="34">
        <f t="shared" si="6"/>
        <v>0.13185365124269469</v>
      </c>
      <c r="M52" s="34">
        <f t="shared" si="6"/>
        <v>0.16954763322205674</v>
      </c>
      <c r="N52" s="34">
        <f t="shared" si="6"/>
        <v>0.2059385291764992</v>
      </c>
      <c r="O52" s="34">
        <f t="shared" si="6"/>
        <v>0.11427886110407327</v>
      </c>
      <c r="P52" s="34">
        <f t="shared" si="6"/>
        <v>0.1337862425713984</v>
      </c>
      <c r="Q52" s="34">
        <f t="shared" si="6"/>
        <v>0.10635699343098737</v>
      </c>
      <c r="R52" s="34">
        <f t="shared" si="6"/>
        <v>0.3198924428142627</v>
      </c>
      <c r="S52" s="34">
        <f t="shared" si="6"/>
        <v>0.13797885416429564</v>
      </c>
      <c r="T52" s="34">
        <f t="shared" si="6"/>
        <v>0.19768616793271143</v>
      </c>
      <c r="U52" s="34">
        <f t="shared" si="6"/>
        <v>0.18751640253416804</v>
      </c>
      <c r="V52" s="34">
        <f t="shared" si="6"/>
        <v>0.26980532492278997</v>
      </c>
      <c r="W52" s="34">
        <f t="shared" si="6"/>
        <v>0.20851890538568776</v>
      </c>
      <c r="X52" s="34">
        <f t="shared" si="6"/>
        <v>0.23512196569597094</v>
      </c>
      <c r="Y52" s="34">
        <f t="shared" si="6"/>
        <v>3.5765512627529685</v>
      </c>
      <c r="Z52" s="34">
        <f t="shared" si="6"/>
        <v>0.18647220679231633</v>
      </c>
    </row>
    <row r="53" spans="1:26" ht="12.75">
      <c r="A53" s="3" t="s">
        <v>238</v>
      </c>
      <c r="B53" s="40">
        <f t="shared" si="5"/>
        <v>25522753.7</v>
      </c>
      <c r="C53" s="40">
        <v>5946657</v>
      </c>
      <c r="D53" s="40">
        <v>3081527</v>
      </c>
      <c r="E53" s="40">
        <v>4977507</v>
      </c>
      <c r="F53" s="40">
        <v>2682054</v>
      </c>
      <c r="G53" s="40">
        <v>1413181</v>
      </c>
      <c r="H53" s="40">
        <v>733536</v>
      </c>
      <c r="I53" s="40">
        <v>737309</v>
      </c>
      <c r="J53" s="40">
        <v>594443.7</v>
      </c>
      <c r="K53" s="40">
        <v>800743</v>
      </c>
      <c r="L53" s="40">
        <v>754830</v>
      </c>
      <c r="M53" s="40">
        <v>374503</v>
      </c>
      <c r="N53" s="40">
        <v>622244</v>
      </c>
      <c r="O53" s="40">
        <v>422579</v>
      </c>
      <c r="P53" s="40">
        <v>249970</v>
      </c>
      <c r="Q53" s="40">
        <v>130620</v>
      </c>
      <c r="R53" s="40">
        <v>539156</v>
      </c>
      <c r="S53" s="40">
        <v>169544</v>
      </c>
      <c r="T53" s="40">
        <v>328964</v>
      </c>
      <c r="U53" s="40">
        <v>195862</v>
      </c>
      <c r="V53" s="40">
        <v>314951</v>
      </c>
      <c r="W53" s="40">
        <v>258390</v>
      </c>
      <c r="X53" s="40">
        <v>205992</v>
      </c>
      <c r="Y53" s="40">
        <v>748447</v>
      </c>
      <c r="Z53" s="40">
        <v>28870</v>
      </c>
    </row>
    <row r="54" spans="1:26" ht="12.75">
      <c r="A54" s="3" t="s">
        <v>239</v>
      </c>
      <c r="B54" s="40">
        <f t="shared" si="5"/>
        <v>3145385.7</v>
      </c>
      <c r="C54" s="40">
        <v>603671</v>
      </c>
      <c r="D54" s="40">
        <v>14689</v>
      </c>
      <c r="E54" s="40">
        <v>120685</v>
      </c>
      <c r="F54" s="40">
        <v>969476</v>
      </c>
      <c r="G54" s="40">
        <v>3755</v>
      </c>
      <c r="H54" s="40">
        <v>414083</v>
      </c>
      <c r="I54" s="40">
        <v>170726</v>
      </c>
      <c r="J54" s="40">
        <v>3602.7</v>
      </c>
      <c r="K54" s="40">
        <v>117847</v>
      </c>
      <c r="L54" s="40">
        <v>1890</v>
      </c>
      <c r="M54" s="40">
        <v>10217</v>
      </c>
      <c r="N54" s="40">
        <v>6261</v>
      </c>
      <c r="O54" s="40">
        <v>7730</v>
      </c>
      <c r="P54" s="40">
        <v>180000</v>
      </c>
      <c r="Q54" s="40">
        <v>286528</v>
      </c>
      <c r="R54" s="40">
        <v>100000</v>
      </c>
      <c r="S54" s="40">
        <v>251800</v>
      </c>
      <c r="T54" s="40">
        <v>4524</v>
      </c>
      <c r="U54" s="40">
        <v>147</v>
      </c>
      <c r="V54" s="40">
        <v>2112</v>
      </c>
      <c r="W54" s="40">
        <v>959</v>
      </c>
      <c r="X54" s="40">
        <v>28666</v>
      </c>
      <c r="Y54" s="40">
        <v>100000</v>
      </c>
      <c r="Z54" s="40">
        <v>26017</v>
      </c>
    </row>
    <row r="55" spans="1:26" ht="12.75">
      <c r="A55" s="2" t="s">
        <v>240</v>
      </c>
      <c r="B55" s="40">
        <f t="shared" si="5"/>
        <v>2809426</v>
      </c>
      <c r="C55" s="40">
        <v>538641</v>
      </c>
      <c r="D55" s="40">
        <v>6624</v>
      </c>
      <c r="E55" s="40">
        <v>37065</v>
      </c>
      <c r="F55" s="40">
        <v>872560</v>
      </c>
      <c r="G55" s="40">
        <v>3755</v>
      </c>
      <c r="H55" s="40">
        <v>440250</v>
      </c>
      <c r="I55" s="40">
        <v>102744</v>
      </c>
      <c r="J55" s="40">
        <v>2941</v>
      </c>
      <c r="K55" s="40">
        <v>96349</v>
      </c>
      <c r="L55" s="40">
        <v>1540</v>
      </c>
      <c r="M55" s="40">
        <v>9731</v>
      </c>
      <c r="N55" s="40">
        <v>5805</v>
      </c>
      <c r="O55" s="40">
        <v>2531</v>
      </c>
      <c r="P55" s="40">
        <v>180000</v>
      </c>
      <c r="Q55" s="40">
        <v>289364</v>
      </c>
      <c r="R55" s="40">
        <v>100000</v>
      </c>
      <c r="S55" s="40">
        <v>244889</v>
      </c>
      <c r="T55" s="40">
        <v>3207</v>
      </c>
      <c r="U55" s="40">
        <v>140</v>
      </c>
      <c r="V55" s="40">
        <v>1903</v>
      </c>
      <c r="W55" s="40">
        <v>809</v>
      </c>
      <c r="X55" s="40">
        <v>26578</v>
      </c>
      <c r="Y55" s="40">
        <v>100000</v>
      </c>
      <c r="Z55" s="40">
        <v>22000</v>
      </c>
    </row>
    <row r="56" spans="1:26" ht="12.75">
      <c r="A56" s="2" t="s">
        <v>241</v>
      </c>
      <c r="B56" s="40">
        <f t="shared" si="5"/>
        <v>128119</v>
      </c>
      <c r="C56" s="40">
        <v>0</v>
      </c>
      <c r="D56" s="40">
        <v>7423</v>
      </c>
      <c r="E56" s="40">
        <v>74223</v>
      </c>
      <c r="F56" s="40">
        <v>-6173</v>
      </c>
      <c r="G56" s="40">
        <v>0</v>
      </c>
      <c r="H56" s="40">
        <v>-38063</v>
      </c>
      <c r="I56" s="40">
        <v>66015</v>
      </c>
      <c r="J56" s="40">
        <v>0</v>
      </c>
      <c r="K56" s="40">
        <v>18195</v>
      </c>
      <c r="L56" s="40">
        <v>229</v>
      </c>
      <c r="M56" s="40">
        <v>0</v>
      </c>
      <c r="N56" s="40">
        <v>0</v>
      </c>
      <c r="O56" s="40">
        <v>5000</v>
      </c>
      <c r="P56" s="40">
        <v>0</v>
      </c>
      <c r="Q56" s="40">
        <v>0</v>
      </c>
      <c r="R56" s="40">
        <v>0</v>
      </c>
      <c r="S56" s="40">
        <v>0</v>
      </c>
      <c r="T56" s="40">
        <v>1073</v>
      </c>
      <c r="U56" s="40">
        <v>0</v>
      </c>
      <c r="V56" s="40">
        <v>88</v>
      </c>
      <c r="W56" s="40">
        <v>109</v>
      </c>
      <c r="X56" s="40">
        <v>0</v>
      </c>
      <c r="Y56" s="40">
        <v>0</v>
      </c>
      <c r="Z56" s="40">
        <v>0</v>
      </c>
    </row>
    <row r="57" spans="1:26" ht="12.75">
      <c r="A57" s="2" t="s">
        <v>242</v>
      </c>
      <c r="B57" s="40">
        <f t="shared" si="5"/>
        <v>4121.7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253.7</v>
      </c>
      <c r="K57" s="40">
        <v>3747</v>
      </c>
      <c r="L57" s="40">
        <v>121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</row>
    <row r="58" spans="1:26" ht="12.75">
      <c r="A58" s="2" t="s">
        <v>243</v>
      </c>
      <c r="B58" s="40">
        <f t="shared" si="5"/>
        <v>4057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777</v>
      </c>
      <c r="J58" s="40">
        <v>0</v>
      </c>
      <c r="K58" s="40">
        <v>444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2836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</row>
    <row r="59" spans="1:26" ht="12.75">
      <c r="A59" s="2" t="s">
        <v>244</v>
      </c>
      <c r="B59" s="40">
        <f t="shared" si="5"/>
        <v>207776</v>
      </c>
      <c r="C59" s="40">
        <v>65030</v>
      </c>
      <c r="D59" s="40">
        <v>642</v>
      </c>
      <c r="E59" s="40">
        <v>9397</v>
      </c>
      <c r="F59" s="40">
        <v>103089</v>
      </c>
      <c r="G59" s="40">
        <v>0</v>
      </c>
      <c r="H59" s="40">
        <v>11896</v>
      </c>
      <c r="I59" s="40">
        <v>2744</v>
      </c>
      <c r="J59" s="40">
        <v>408</v>
      </c>
      <c r="K59" s="40">
        <v>0</v>
      </c>
      <c r="L59" s="40">
        <v>0</v>
      </c>
      <c r="M59" s="40">
        <v>486</v>
      </c>
      <c r="N59" s="40">
        <v>456</v>
      </c>
      <c r="O59" s="40">
        <v>199</v>
      </c>
      <c r="P59" s="40">
        <v>0</v>
      </c>
      <c r="Q59" s="40">
        <v>0</v>
      </c>
      <c r="R59" s="40">
        <v>0</v>
      </c>
      <c r="S59" s="40">
        <v>6911</v>
      </c>
      <c r="T59" s="40">
        <v>244</v>
      </c>
      <c r="U59" s="40">
        <v>7</v>
      </c>
      <c r="V59" s="40">
        <v>121</v>
      </c>
      <c r="W59" s="40">
        <v>41</v>
      </c>
      <c r="X59" s="40">
        <v>2088</v>
      </c>
      <c r="Y59" s="40">
        <v>0</v>
      </c>
      <c r="Z59" s="40">
        <v>4017</v>
      </c>
    </row>
    <row r="60" spans="1:26" ht="12.75">
      <c r="A60" s="3" t="s">
        <v>245</v>
      </c>
      <c r="B60" s="40">
        <f t="shared" si="5"/>
        <v>8772741</v>
      </c>
      <c r="C60" s="40">
        <v>0</v>
      </c>
      <c r="D60" s="40">
        <v>0</v>
      </c>
      <c r="E60" s="40">
        <v>4856822</v>
      </c>
      <c r="F60" s="40">
        <v>0</v>
      </c>
      <c r="G60" s="40">
        <v>1409426</v>
      </c>
      <c r="H60" s="40">
        <v>0</v>
      </c>
      <c r="I60" s="40">
        <v>517704</v>
      </c>
      <c r="J60" s="40">
        <v>590841</v>
      </c>
      <c r="K60" s="40">
        <v>108205</v>
      </c>
      <c r="L60" s="40">
        <v>0</v>
      </c>
      <c r="M60" s="40">
        <v>0</v>
      </c>
      <c r="N60" s="40">
        <v>0</v>
      </c>
      <c r="O60" s="40">
        <v>414849</v>
      </c>
      <c r="P60" s="40">
        <v>0</v>
      </c>
      <c r="Q60" s="40">
        <v>0</v>
      </c>
      <c r="R60" s="40">
        <v>330000</v>
      </c>
      <c r="S60" s="40">
        <v>0</v>
      </c>
      <c r="T60" s="40">
        <v>0</v>
      </c>
      <c r="U60" s="40">
        <v>195715</v>
      </c>
      <c r="V60" s="40">
        <v>312839</v>
      </c>
      <c r="W60" s="40">
        <v>0</v>
      </c>
      <c r="X60" s="40">
        <v>0</v>
      </c>
      <c r="Y60" s="40">
        <v>366340</v>
      </c>
      <c r="Z60" s="40">
        <v>0</v>
      </c>
    </row>
    <row r="61" spans="1:26" ht="12.75">
      <c r="A61" s="2" t="s">
        <v>246</v>
      </c>
      <c r="B61" s="40">
        <f t="shared" si="5"/>
        <v>7572348</v>
      </c>
      <c r="C61" s="40">
        <v>0</v>
      </c>
      <c r="D61" s="40">
        <v>0</v>
      </c>
      <c r="E61" s="40">
        <v>4182805</v>
      </c>
      <c r="F61" s="40">
        <v>0</v>
      </c>
      <c r="G61" s="40">
        <v>1217636</v>
      </c>
      <c r="H61" s="40">
        <v>0</v>
      </c>
      <c r="I61" s="40">
        <v>516510</v>
      </c>
      <c r="J61" s="40">
        <v>465098</v>
      </c>
      <c r="K61" s="40">
        <v>108205</v>
      </c>
      <c r="L61" s="40">
        <v>0</v>
      </c>
      <c r="M61" s="40">
        <v>0</v>
      </c>
      <c r="N61" s="40">
        <v>0</v>
      </c>
      <c r="O61" s="40">
        <v>342049</v>
      </c>
      <c r="P61" s="40">
        <v>0</v>
      </c>
      <c r="Q61" s="40">
        <v>0</v>
      </c>
      <c r="R61" s="40">
        <v>330000</v>
      </c>
      <c r="S61" s="40">
        <v>0</v>
      </c>
      <c r="T61" s="40">
        <v>0</v>
      </c>
      <c r="U61" s="40">
        <v>170383</v>
      </c>
      <c r="V61" s="40">
        <v>203322</v>
      </c>
      <c r="W61" s="40">
        <v>0</v>
      </c>
      <c r="X61" s="40">
        <v>0</v>
      </c>
      <c r="Y61" s="40">
        <v>366340</v>
      </c>
      <c r="Z61" s="40">
        <v>0</v>
      </c>
    </row>
    <row r="62" spans="1:26" ht="12.75">
      <c r="A62" s="2" t="s">
        <v>247</v>
      </c>
      <c r="B62" s="40">
        <f t="shared" si="5"/>
        <v>1208943</v>
      </c>
      <c r="C62" s="40">
        <v>0</v>
      </c>
      <c r="D62" s="40">
        <v>0</v>
      </c>
      <c r="E62" s="40">
        <v>682560</v>
      </c>
      <c r="F62" s="40">
        <v>0</v>
      </c>
      <c r="G62" s="40">
        <v>191790</v>
      </c>
      <c r="H62" s="40">
        <v>0</v>
      </c>
      <c r="I62" s="40">
        <v>1194</v>
      </c>
      <c r="J62" s="40">
        <v>125743</v>
      </c>
      <c r="K62" s="40">
        <v>0</v>
      </c>
      <c r="L62" s="40">
        <v>0</v>
      </c>
      <c r="M62" s="40">
        <v>0</v>
      </c>
      <c r="N62" s="40">
        <v>0</v>
      </c>
      <c r="O62" s="40">
        <v>72800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25339</v>
      </c>
      <c r="V62" s="40">
        <v>109517</v>
      </c>
      <c r="W62" s="40">
        <v>0</v>
      </c>
      <c r="X62" s="40">
        <v>0</v>
      </c>
      <c r="Y62" s="40">
        <v>0</v>
      </c>
      <c r="Z62" s="40">
        <v>0</v>
      </c>
    </row>
    <row r="63" spans="1:26" ht="12.75">
      <c r="A63" s="2" t="s">
        <v>248</v>
      </c>
      <c r="B63" s="40">
        <f t="shared" si="5"/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</row>
    <row r="64" spans="1:26" ht="12.75">
      <c r="A64" s="2" t="s">
        <v>249</v>
      </c>
      <c r="B64" s="40">
        <f t="shared" si="5"/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</row>
    <row r="65" spans="1:26" ht="12.75">
      <c r="A65" s="2" t="s">
        <v>250</v>
      </c>
      <c r="B65" s="40">
        <f t="shared" si="5"/>
        <v>-8550</v>
      </c>
      <c r="C65" s="40">
        <v>0</v>
      </c>
      <c r="D65" s="40">
        <v>0</v>
      </c>
      <c r="E65" s="40">
        <v>-8543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-7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</row>
    <row r="66" spans="1:26" ht="12.75">
      <c r="A66" s="3" t="s">
        <v>251</v>
      </c>
      <c r="B66" s="40">
        <f t="shared" si="5"/>
        <v>-2744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-2744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</row>
    <row r="67" spans="1:26" ht="12.75">
      <c r="A67" s="2" t="s">
        <v>252</v>
      </c>
      <c r="B67" s="40">
        <f t="shared" si="5"/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</row>
    <row r="68" spans="1:26" ht="12.75">
      <c r="A68" s="2" t="s">
        <v>253</v>
      </c>
      <c r="B68" s="40">
        <f t="shared" si="5"/>
        <v>-2744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-2744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</row>
    <row r="69" spans="1:26" ht="12.75">
      <c r="A69" s="2" t="s">
        <v>244</v>
      </c>
      <c r="B69" s="40">
        <f t="shared" si="5"/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</row>
    <row r="70" spans="1:26" ht="12.75">
      <c r="A70" s="3" t="s">
        <v>254</v>
      </c>
      <c r="B70" s="40">
        <f t="shared" si="5"/>
        <v>13607371</v>
      </c>
      <c r="C70" s="40">
        <v>5342986</v>
      </c>
      <c r="D70" s="40">
        <v>3066838</v>
      </c>
      <c r="E70" s="40">
        <v>0</v>
      </c>
      <c r="F70" s="40">
        <v>1712578</v>
      </c>
      <c r="G70" s="40">
        <v>0</v>
      </c>
      <c r="H70" s="40">
        <v>319453</v>
      </c>
      <c r="I70" s="40">
        <v>51623</v>
      </c>
      <c r="J70" s="40">
        <v>0</v>
      </c>
      <c r="K70" s="40">
        <v>574691</v>
      </c>
      <c r="L70" s="40">
        <v>752940</v>
      </c>
      <c r="M70" s="40">
        <v>364286</v>
      </c>
      <c r="N70" s="40">
        <v>615983</v>
      </c>
      <c r="O70" s="40">
        <v>0</v>
      </c>
      <c r="P70" s="40">
        <v>69970</v>
      </c>
      <c r="Q70" s="40">
        <v>-155908</v>
      </c>
      <c r="R70" s="40">
        <v>109156</v>
      </c>
      <c r="S70" s="40">
        <v>-82256</v>
      </c>
      <c r="T70" s="40">
        <v>324440</v>
      </c>
      <c r="U70" s="40">
        <v>0</v>
      </c>
      <c r="V70" s="40">
        <v>0</v>
      </c>
      <c r="W70" s="40">
        <v>257431</v>
      </c>
      <c r="X70" s="40">
        <v>177326</v>
      </c>
      <c r="Y70" s="40">
        <v>282107</v>
      </c>
      <c r="Z70" s="40">
        <v>2853</v>
      </c>
    </row>
    <row r="71" spans="1:26" ht="12.75">
      <c r="A71" s="2" t="s">
        <v>255</v>
      </c>
      <c r="B71" s="40">
        <f t="shared" si="5"/>
        <v>11164435</v>
      </c>
      <c r="C71" s="40">
        <v>4059434</v>
      </c>
      <c r="D71" s="40">
        <v>2748769</v>
      </c>
      <c r="E71" s="40">
        <v>0</v>
      </c>
      <c r="F71" s="40">
        <v>1486254</v>
      </c>
      <c r="G71" s="40">
        <v>0</v>
      </c>
      <c r="H71" s="40">
        <v>196870</v>
      </c>
      <c r="I71" s="40">
        <v>0</v>
      </c>
      <c r="J71" s="40">
        <v>0</v>
      </c>
      <c r="K71" s="40">
        <v>532871</v>
      </c>
      <c r="L71" s="40">
        <v>632786</v>
      </c>
      <c r="M71" s="40">
        <v>351910</v>
      </c>
      <c r="N71" s="40">
        <v>433823</v>
      </c>
      <c r="O71" s="40">
        <v>0</v>
      </c>
      <c r="P71" s="40">
        <v>5875</v>
      </c>
      <c r="Q71" s="40">
        <v>-164053</v>
      </c>
      <c r="R71" s="40">
        <v>56935</v>
      </c>
      <c r="S71" s="40">
        <v>-84265</v>
      </c>
      <c r="T71" s="40">
        <v>286625</v>
      </c>
      <c r="U71" s="40">
        <v>0</v>
      </c>
      <c r="V71" s="40">
        <v>0</v>
      </c>
      <c r="W71" s="40">
        <v>251636</v>
      </c>
      <c r="X71" s="40">
        <v>141888</v>
      </c>
      <c r="Y71" s="40">
        <v>274980</v>
      </c>
      <c r="Z71" s="40">
        <v>14907</v>
      </c>
    </row>
    <row r="72" spans="1:26" ht="12.75">
      <c r="A72" s="2" t="s">
        <v>256</v>
      </c>
      <c r="B72" s="40">
        <f t="shared" si="5"/>
        <v>3237414</v>
      </c>
      <c r="C72" s="40">
        <v>1464770</v>
      </c>
      <c r="D72" s="40">
        <v>319391</v>
      </c>
      <c r="E72" s="40">
        <v>0</v>
      </c>
      <c r="F72" s="40">
        <v>408628</v>
      </c>
      <c r="G72" s="40">
        <v>192241</v>
      </c>
      <c r="H72" s="40">
        <v>134479</v>
      </c>
      <c r="I72" s="40">
        <v>56450</v>
      </c>
      <c r="J72" s="40">
        <v>0</v>
      </c>
      <c r="K72" s="40">
        <v>57129</v>
      </c>
      <c r="L72" s="40">
        <v>120529</v>
      </c>
      <c r="M72" s="40">
        <v>14322</v>
      </c>
      <c r="N72" s="40">
        <v>183487</v>
      </c>
      <c r="O72" s="40">
        <v>73379</v>
      </c>
      <c r="P72" s="40">
        <v>64095</v>
      </c>
      <c r="Q72" s="40">
        <v>8145</v>
      </c>
      <c r="R72" s="40">
        <v>52221</v>
      </c>
      <c r="S72" s="40">
        <v>9091</v>
      </c>
      <c r="T72" s="40">
        <v>38391</v>
      </c>
      <c r="U72" s="40">
        <v>0</v>
      </c>
      <c r="V72" s="40">
        <v>109919</v>
      </c>
      <c r="W72" s="40">
        <v>5957</v>
      </c>
      <c r="X72" s="40">
        <v>40256</v>
      </c>
      <c r="Y72" s="40">
        <v>7127</v>
      </c>
      <c r="Z72" s="40">
        <v>-6277</v>
      </c>
    </row>
    <row r="73" spans="1:26" ht="12.75">
      <c r="A73" s="2" t="s">
        <v>257</v>
      </c>
      <c r="B73" s="40">
        <f t="shared" si="5"/>
        <v>-72800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-72800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</row>
    <row r="74" spans="1:26" ht="12.75">
      <c r="A74" s="2" t="s">
        <v>258</v>
      </c>
      <c r="B74" s="40">
        <f t="shared" si="5"/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</row>
    <row r="75" spans="1:26" ht="12.75">
      <c r="A75" s="2" t="s">
        <v>259</v>
      </c>
      <c r="B75" s="40">
        <f t="shared" si="5"/>
        <v>301307</v>
      </c>
      <c r="C75" s="40">
        <v>0</v>
      </c>
      <c r="D75" s="40">
        <v>0</v>
      </c>
      <c r="E75" s="40">
        <v>0</v>
      </c>
      <c r="F75" s="40">
        <v>0</v>
      </c>
      <c r="G75" s="40">
        <v>191790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109517</v>
      </c>
      <c r="W75" s="40">
        <v>0</v>
      </c>
      <c r="X75" s="40">
        <v>0</v>
      </c>
      <c r="Y75" s="40">
        <v>0</v>
      </c>
      <c r="Z75" s="40">
        <v>0</v>
      </c>
    </row>
    <row r="76" spans="1:26" ht="12.75">
      <c r="A76" s="2" t="s">
        <v>260</v>
      </c>
      <c r="B76" s="40">
        <f t="shared" si="5"/>
        <v>221099</v>
      </c>
      <c r="C76" s="40">
        <v>116188</v>
      </c>
      <c r="D76" s="40">
        <v>680</v>
      </c>
      <c r="E76" s="40">
        <v>0</v>
      </c>
      <c r="F76" s="40">
        <v>79215</v>
      </c>
      <c r="G76" s="40">
        <v>451</v>
      </c>
      <c r="H76" s="40">
        <v>0</v>
      </c>
      <c r="I76" s="40">
        <v>4827</v>
      </c>
      <c r="J76" s="40">
        <v>0</v>
      </c>
      <c r="K76" s="40">
        <v>11562</v>
      </c>
      <c r="L76" s="40">
        <v>254</v>
      </c>
      <c r="M76" s="40">
        <v>1460</v>
      </c>
      <c r="N76" s="40">
        <v>871</v>
      </c>
      <c r="O76" s="40">
        <v>380</v>
      </c>
      <c r="P76" s="40">
        <v>0</v>
      </c>
      <c r="Q76" s="40">
        <v>0</v>
      </c>
      <c r="R76" s="40">
        <v>0</v>
      </c>
      <c r="S76" s="40">
        <v>0</v>
      </c>
      <c r="T76" s="40">
        <v>319</v>
      </c>
      <c r="U76" s="40">
        <v>0</v>
      </c>
      <c r="V76" s="40">
        <v>281</v>
      </c>
      <c r="W76" s="40">
        <v>121</v>
      </c>
      <c r="X76" s="40">
        <v>2730</v>
      </c>
      <c r="Y76" s="40">
        <v>0</v>
      </c>
      <c r="Z76" s="40">
        <v>1760</v>
      </c>
    </row>
    <row r="77" spans="1:26" ht="12.75">
      <c r="A77" s="2" t="s">
        <v>261</v>
      </c>
      <c r="B77" s="40">
        <f t="shared" si="5"/>
        <v>-199272</v>
      </c>
      <c r="C77" s="40">
        <v>-65030</v>
      </c>
      <c r="D77" s="40">
        <v>-642</v>
      </c>
      <c r="E77" s="40">
        <v>0</v>
      </c>
      <c r="F77" s="40">
        <v>-103089</v>
      </c>
      <c r="G77" s="40">
        <v>0</v>
      </c>
      <c r="H77" s="40">
        <v>-11896</v>
      </c>
      <c r="I77" s="40">
        <v>0</v>
      </c>
      <c r="J77" s="40">
        <v>0</v>
      </c>
      <c r="K77" s="40">
        <v>-3747</v>
      </c>
      <c r="L77" s="40">
        <v>-121</v>
      </c>
      <c r="M77" s="40">
        <v>-486</v>
      </c>
      <c r="N77" s="40">
        <v>-456</v>
      </c>
      <c r="O77" s="40">
        <v>-199</v>
      </c>
      <c r="P77" s="40">
        <v>0</v>
      </c>
      <c r="Q77" s="40">
        <v>0</v>
      </c>
      <c r="R77" s="40">
        <v>0</v>
      </c>
      <c r="S77" s="40">
        <v>-7082</v>
      </c>
      <c r="T77" s="40">
        <v>-257</v>
      </c>
      <c r="U77" s="40">
        <v>0</v>
      </c>
      <c r="V77" s="40">
        <v>-121</v>
      </c>
      <c r="W77" s="40">
        <v>-41</v>
      </c>
      <c r="X77" s="40">
        <v>-2088</v>
      </c>
      <c r="Y77" s="40">
        <v>0</v>
      </c>
      <c r="Z77" s="40">
        <v>-4017</v>
      </c>
    </row>
    <row r="78" ht="12.75">
      <c r="B78" s="20" t="s">
        <v>287</v>
      </c>
    </row>
    <row r="79" ht="12.75">
      <c r="B79" s="20" t="s">
        <v>288</v>
      </c>
    </row>
    <row r="80" ht="12.75">
      <c r="B80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C3" sqref="C3:C4"/>
    </sheetView>
  </sheetViews>
  <sheetFormatPr defaultColWidth="9.140625" defaultRowHeight="12.75"/>
  <cols>
    <col min="1" max="1" width="37.7109375" style="2" customWidth="1"/>
    <col min="2" max="5" width="12.7109375" style="2" customWidth="1"/>
    <col min="6" max="6" width="9.140625" style="2" customWidth="1"/>
  </cols>
  <sheetData>
    <row r="1" spans="1:6" ht="12.75">
      <c r="A1" s="15" t="s">
        <v>111</v>
      </c>
      <c r="B1" s="6"/>
      <c r="C1" s="6"/>
      <c r="D1" s="6"/>
      <c r="E1" s="6"/>
      <c r="F1"/>
    </row>
    <row r="2" spans="1:6" ht="12.75">
      <c r="A2" s="15"/>
      <c r="B2" s="6"/>
      <c r="C2" s="6"/>
      <c r="D2" s="6"/>
      <c r="E2" s="6"/>
      <c r="F2"/>
    </row>
    <row r="3" spans="1:6" ht="12.75">
      <c r="A3" s="5"/>
      <c r="B3" s="3"/>
      <c r="C3" s="13"/>
      <c r="E3" s="13" t="s">
        <v>74</v>
      </c>
      <c r="F3"/>
    </row>
    <row r="4" spans="1:6" ht="12.75">
      <c r="A4" s="21" t="s">
        <v>163</v>
      </c>
      <c r="B4" s="13" t="s">
        <v>75</v>
      </c>
      <c r="C4" s="13" t="s">
        <v>289</v>
      </c>
      <c r="E4" s="13" t="s">
        <v>76</v>
      </c>
      <c r="F4"/>
    </row>
    <row r="5" spans="1:6" ht="12.75">
      <c r="A5" s="22" t="s">
        <v>106</v>
      </c>
      <c r="B5" s="13" t="s">
        <v>122</v>
      </c>
      <c r="C5" s="13" t="s">
        <v>123</v>
      </c>
      <c r="E5" s="13" t="s">
        <v>77</v>
      </c>
      <c r="F5"/>
    </row>
    <row r="6" spans="1:6" ht="12.75">
      <c r="A6" s="5"/>
      <c r="B6" s="7"/>
      <c r="C6" s="6"/>
      <c r="D6" s="6"/>
      <c r="E6" s="6"/>
      <c r="F6"/>
    </row>
    <row r="7" spans="1:5" ht="12.75">
      <c r="A7" s="3" t="s">
        <v>164</v>
      </c>
      <c r="B7" s="5">
        <v>368146213</v>
      </c>
      <c r="C7" s="5">
        <v>339681371</v>
      </c>
      <c r="D7" s="5"/>
      <c r="E7" s="5">
        <v>74787200</v>
      </c>
    </row>
    <row r="8" spans="1:5" ht="12.75">
      <c r="A8" s="2" t="s">
        <v>165</v>
      </c>
      <c r="B8" s="5">
        <v>19845240</v>
      </c>
      <c r="C8" s="5">
        <v>19845240</v>
      </c>
      <c r="D8" s="5"/>
      <c r="E8" s="5">
        <v>9293515</v>
      </c>
    </row>
    <row r="9" spans="1:5" ht="12.75">
      <c r="A9" s="2" t="s">
        <v>166</v>
      </c>
      <c r="B9" s="5">
        <v>348300973</v>
      </c>
      <c r="C9" s="5">
        <v>319836131</v>
      </c>
      <c r="D9" s="5"/>
      <c r="E9" s="5">
        <v>65493685</v>
      </c>
    </row>
    <row r="10" spans="1:5" ht="12.75">
      <c r="A10" s="3" t="s">
        <v>167</v>
      </c>
      <c r="B10" s="5">
        <v>704455581</v>
      </c>
      <c r="C10" s="5">
        <v>704455581</v>
      </c>
      <c r="D10" s="5"/>
      <c r="E10" s="5">
        <v>155601363</v>
      </c>
    </row>
    <row r="11" spans="1:5" ht="12.75">
      <c r="A11" s="2" t="s">
        <v>168</v>
      </c>
      <c r="B11" s="5">
        <v>314051546</v>
      </c>
      <c r="C11" s="5">
        <v>314051546</v>
      </c>
      <c r="D11" s="5"/>
      <c r="E11" s="5">
        <v>71557514</v>
      </c>
    </row>
    <row r="12" spans="1:5" ht="12.75">
      <c r="A12" s="2" t="s">
        <v>169</v>
      </c>
      <c r="B12" s="5">
        <v>233579072</v>
      </c>
      <c r="C12" s="5">
        <v>233579072</v>
      </c>
      <c r="D12" s="5"/>
      <c r="E12" s="5">
        <v>49596598</v>
      </c>
    </row>
    <row r="13" spans="1:5" ht="12.75">
      <c r="A13" s="2" t="s">
        <v>170</v>
      </c>
      <c r="B13" s="5">
        <v>113681878</v>
      </c>
      <c r="C13" s="5">
        <v>113681878</v>
      </c>
      <c r="D13" s="5"/>
      <c r="E13" s="5">
        <v>9289124</v>
      </c>
    </row>
    <row r="14" spans="1:5" ht="12.75">
      <c r="A14" s="2" t="s">
        <v>171</v>
      </c>
      <c r="B14" s="5">
        <v>43143085</v>
      </c>
      <c r="C14" s="5">
        <v>43143085</v>
      </c>
      <c r="D14" s="5"/>
      <c r="E14" s="5">
        <v>25158127</v>
      </c>
    </row>
    <row r="15" spans="1:5" ht="12.75">
      <c r="A15" s="3" t="s">
        <v>172</v>
      </c>
      <c r="B15" s="5">
        <v>1733857053</v>
      </c>
      <c r="C15" s="5">
        <v>1653908868</v>
      </c>
      <c r="D15" s="5"/>
      <c r="E15" s="5">
        <v>334204908</v>
      </c>
    </row>
    <row r="16" spans="1:5" ht="12.75">
      <c r="A16" s="2" t="s">
        <v>173</v>
      </c>
      <c r="B16" s="5">
        <v>1577890040</v>
      </c>
      <c r="C16" s="5">
        <v>1537622669</v>
      </c>
      <c r="D16" s="5"/>
      <c r="E16" s="5">
        <v>329419494</v>
      </c>
    </row>
    <row r="17" spans="1:5" ht="12.75">
      <c r="A17" s="2" t="s">
        <v>174</v>
      </c>
      <c r="B17" s="5">
        <v>109741059</v>
      </c>
      <c r="C17" s="5">
        <v>71313971</v>
      </c>
      <c r="D17" s="5"/>
      <c r="E17" s="5">
        <v>1882673</v>
      </c>
    </row>
    <row r="18" spans="1:5" ht="12.75">
      <c r="A18" s="2" t="s">
        <v>175</v>
      </c>
      <c r="B18" s="5">
        <v>46225955</v>
      </c>
      <c r="C18" s="5">
        <v>44972228</v>
      </c>
      <c r="D18" s="5"/>
      <c r="E18" s="5">
        <v>2902741</v>
      </c>
    </row>
    <row r="19" spans="1:5" ht="12.75">
      <c r="A19" s="3" t="s">
        <v>176</v>
      </c>
      <c r="B19" s="5">
        <v>55941204</v>
      </c>
      <c r="C19" s="5">
        <v>34324364</v>
      </c>
      <c r="D19" s="5"/>
      <c r="E19" s="5">
        <v>27688442</v>
      </c>
    </row>
    <row r="20" spans="1:5" ht="12.75">
      <c r="A20" s="3" t="s">
        <v>177</v>
      </c>
      <c r="B20" s="5">
        <v>75925706</v>
      </c>
      <c r="C20" s="5">
        <v>74057350</v>
      </c>
      <c r="D20" s="5"/>
      <c r="E20" s="5">
        <v>10675431</v>
      </c>
    </row>
    <row r="21" spans="1:5" ht="12.75">
      <c r="A21" s="3" t="s">
        <v>178</v>
      </c>
      <c r="B21" s="5">
        <v>17030109</v>
      </c>
      <c r="C21" s="5">
        <v>14572055</v>
      </c>
      <c r="D21" s="5"/>
      <c r="E21" s="5">
        <v>2100948</v>
      </c>
    </row>
    <row r="22" spans="1:5" ht="12.75">
      <c r="A22" s="2" t="s">
        <v>179</v>
      </c>
      <c r="B22" s="5">
        <v>3309286</v>
      </c>
      <c r="C22" s="5">
        <v>2659685</v>
      </c>
      <c r="D22" s="5"/>
      <c r="E22" s="5">
        <v>0</v>
      </c>
    </row>
    <row r="23" spans="1:5" ht="12.75">
      <c r="A23" s="2" t="s">
        <v>180</v>
      </c>
      <c r="B23" s="5">
        <v>13559607</v>
      </c>
      <c r="C23" s="5">
        <v>11912369</v>
      </c>
      <c r="D23" s="5"/>
      <c r="E23" s="5">
        <v>2100948</v>
      </c>
    </row>
    <row r="24" spans="1:5" ht="12.75">
      <c r="A24" s="2" t="s">
        <v>181</v>
      </c>
      <c r="B24" s="5">
        <v>161216</v>
      </c>
      <c r="C24" s="5">
        <v>0</v>
      </c>
      <c r="D24" s="5"/>
      <c r="E24" s="5">
        <v>0</v>
      </c>
    </row>
    <row r="25" spans="1:5" ht="12.75">
      <c r="A25" s="3" t="s">
        <v>182</v>
      </c>
      <c r="B25" s="5">
        <v>106716754</v>
      </c>
      <c r="C25" s="5">
        <v>106629888</v>
      </c>
      <c r="D25" s="5"/>
      <c r="E25" s="5">
        <v>19961033</v>
      </c>
    </row>
    <row r="26" spans="1:5" ht="12.75">
      <c r="A26" s="3" t="s">
        <v>183</v>
      </c>
      <c r="B26" s="5">
        <v>10399602</v>
      </c>
      <c r="C26" s="5">
        <v>10298170</v>
      </c>
      <c r="D26" s="5"/>
      <c r="E26" s="5">
        <v>0</v>
      </c>
    </row>
    <row r="27" spans="1:5" ht="12.75">
      <c r="A27" s="3" t="s">
        <v>184</v>
      </c>
      <c r="B27" s="5">
        <v>310766033</v>
      </c>
      <c r="C27" s="5">
        <v>265782707</v>
      </c>
      <c r="D27" s="5"/>
      <c r="E27" s="5">
        <v>50313383</v>
      </c>
    </row>
    <row r="28" spans="1:5" ht="12.75">
      <c r="A28" s="2" t="s">
        <v>185</v>
      </c>
      <c r="B28" s="5">
        <v>37169618</v>
      </c>
      <c r="C28" s="5">
        <v>29345851</v>
      </c>
      <c r="D28" s="5"/>
      <c r="E28" s="5">
        <v>11200000</v>
      </c>
    </row>
    <row r="29" spans="1:5" ht="12.75">
      <c r="A29" s="2" t="s">
        <v>186</v>
      </c>
      <c r="B29" s="5">
        <v>134526992</v>
      </c>
      <c r="C29" s="5">
        <v>133657048</v>
      </c>
      <c r="D29" s="5"/>
      <c r="E29" s="5">
        <v>14175106</v>
      </c>
    </row>
    <row r="30" spans="1:5" ht="12.75">
      <c r="A30" s="2" t="s">
        <v>187</v>
      </c>
      <c r="B30" s="5">
        <v>7842960</v>
      </c>
      <c r="C30" s="5">
        <v>7842960</v>
      </c>
      <c r="D30" s="5"/>
      <c r="E30" s="5">
        <v>319987</v>
      </c>
    </row>
    <row r="31" spans="1:5" ht="12.75">
      <c r="A31" s="2" t="s">
        <v>188</v>
      </c>
      <c r="B31" s="5">
        <v>131226463</v>
      </c>
      <c r="C31" s="5">
        <v>94936848</v>
      </c>
      <c r="D31" s="5"/>
      <c r="E31" s="5">
        <v>24618290</v>
      </c>
    </row>
    <row r="32" spans="1:5" ht="12.75">
      <c r="A32" s="3" t="s">
        <v>189</v>
      </c>
      <c r="B32" s="5">
        <v>3383238256</v>
      </c>
      <c r="C32" s="5">
        <v>3203710353</v>
      </c>
      <c r="D32" s="5"/>
      <c r="E32" s="5">
        <v>675332708</v>
      </c>
    </row>
    <row r="33" spans="2:5" ht="12.75">
      <c r="B33" s="5"/>
      <c r="C33" s="5"/>
      <c r="D33" s="5"/>
      <c r="E33" s="5"/>
    </row>
    <row r="34" spans="1:8" ht="12.75">
      <c r="A34" s="14" t="s">
        <v>78</v>
      </c>
      <c r="G34" s="2"/>
      <c r="H34" s="2"/>
    </row>
    <row r="35" spans="1:8" ht="12.75">
      <c r="A35" s="14" t="s">
        <v>79</v>
      </c>
      <c r="G35" s="2"/>
      <c r="H35" s="2"/>
    </row>
    <row r="36" spans="1:8" ht="12.75">
      <c r="A36" s="14" t="s">
        <v>80</v>
      </c>
      <c r="G36" s="2"/>
      <c r="H36" s="2"/>
    </row>
    <row r="37" spans="1:8" ht="12.75">
      <c r="A37" s="14" t="s">
        <v>81</v>
      </c>
      <c r="G37" s="2"/>
      <c r="H37" s="2"/>
    </row>
    <row r="38" spans="1:8" ht="12.75">
      <c r="A38" s="14" t="s">
        <v>82</v>
      </c>
      <c r="G38" s="2"/>
      <c r="H38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2" sqref="A2"/>
    </sheetView>
  </sheetViews>
  <sheetFormatPr defaultColWidth="9.140625" defaultRowHeight="12.75"/>
  <cols>
    <col min="1" max="1" width="37.7109375" style="2" customWidth="1"/>
    <col min="2" max="3" width="12.7109375" style="2" customWidth="1"/>
    <col min="4" max="4" width="5.140625" style="2" customWidth="1"/>
    <col min="5" max="5" width="19.7109375" style="2" customWidth="1"/>
    <col min="6" max="10" width="10.7109375" style="2" customWidth="1"/>
  </cols>
  <sheetData>
    <row r="1" spans="1:10" ht="12.75">
      <c r="A1" s="15" t="s">
        <v>191</v>
      </c>
      <c r="B1" s="5"/>
      <c r="C1" s="6"/>
      <c r="D1" s="18"/>
      <c r="E1" s="18"/>
      <c r="F1"/>
      <c r="G1"/>
      <c r="H1"/>
      <c r="I1"/>
      <c r="J1"/>
    </row>
    <row r="2" spans="1:10" ht="12.75">
      <c r="A2" s="15"/>
      <c r="B2" s="5"/>
      <c r="C2" s="6"/>
      <c r="D2" s="18"/>
      <c r="E2" s="18"/>
      <c r="F2"/>
      <c r="G2"/>
      <c r="H2"/>
      <c r="I2"/>
      <c r="J2"/>
    </row>
    <row r="3" spans="2:5" ht="12.75">
      <c r="B3" s="3"/>
      <c r="C3" s="13"/>
      <c r="E3" s="13" t="s">
        <v>74</v>
      </c>
    </row>
    <row r="4" spans="2:5" ht="12.75">
      <c r="B4" s="13" t="s">
        <v>75</v>
      </c>
      <c r="C4" s="13" t="s">
        <v>289</v>
      </c>
      <c r="E4" s="13" t="s">
        <v>76</v>
      </c>
    </row>
    <row r="5" spans="2:5" ht="12.75">
      <c r="B5" s="13" t="s">
        <v>122</v>
      </c>
      <c r="C5" s="13" t="s">
        <v>123</v>
      </c>
      <c r="E5" s="13" t="s">
        <v>77</v>
      </c>
    </row>
    <row r="6" spans="1:2" ht="12.75">
      <c r="A6" s="23" t="s">
        <v>192</v>
      </c>
      <c r="B6" s="23"/>
    </row>
    <row r="7" spans="1:5" ht="12.75">
      <c r="A7" s="3" t="s">
        <v>193</v>
      </c>
      <c r="B7" s="5">
        <v>2227542874</v>
      </c>
      <c r="C7" s="5">
        <v>2152180482</v>
      </c>
      <c r="D7" s="3"/>
      <c r="E7" s="5">
        <v>451159187.20803416</v>
      </c>
    </row>
    <row r="8" spans="1:5" ht="12.75">
      <c r="A8" s="2" t="s">
        <v>194</v>
      </c>
      <c r="B8" s="5">
        <v>151082527</v>
      </c>
      <c r="C8" s="5">
        <v>151082527</v>
      </c>
      <c r="E8" s="5">
        <v>34403439.47876904</v>
      </c>
    </row>
    <row r="9" spans="1:5" ht="12.75">
      <c r="A9" s="2" t="s">
        <v>195</v>
      </c>
      <c r="B9" s="5">
        <v>16937304</v>
      </c>
      <c r="C9" s="5">
        <v>16937304</v>
      </c>
      <c r="E9" s="5">
        <v>10024059.891398456</v>
      </c>
    </row>
    <row r="10" spans="1:5" ht="12.75">
      <c r="A10" s="2" t="s">
        <v>196</v>
      </c>
      <c r="B10" s="5">
        <v>5208266</v>
      </c>
      <c r="C10" s="5">
        <v>5154146</v>
      </c>
      <c r="E10" s="5">
        <v>627637.443914992</v>
      </c>
    </row>
    <row r="11" spans="1:5" ht="12.75">
      <c r="A11" s="2" t="s">
        <v>197</v>
      </c>
      <c r="B11" s="5">
        <v>1225072309</v>
      </c>
      <c r="C11" s="5">
        <v>1155992774</v>
      </c>
      <c r="E11" s="5">
        <v>406048765.645904</v>
      </c>
    </row>
    <row r="12" spans="1:5" ht="12.75">
      <c r="A12" s="2" t="s">
        <v>198</v>
      </c>
      <c r="B12" s="5">
        <v>432181</v>
      </c>
      <c r="C12" s="5">
        <v>307042</v>
      </c>
      <c r="E12" s="5">
        <v>6494.443637710425</v>
      </c>
    </row>
    <row r="13" spans="1:5" ht="12.75">
      <c r="A13" s="2" t="s">
        <v>199</v>
      </c>
      <c r="B13" s="5">
        <v>828810288</v>
      </c>
      <c r="C13" s="5">
        <v>822706690</v>
      </c>
      <c r="E13" s="5">
        <v>48790.304409952514</v>
      </c>
    </row>
    <row r="14" spans="1:5" ht="12.75">
      <c r="A14" s="3" t="s">
        <v>200</v>
      </c>
      <c r="B14" s="5">
        <v>125237073</v>
      </c>
      <c r="C14" s="5">
        <v>125237073</v>
      </c>
      <c r="E14" s="5">
        <v>18745412.93053</v>
      </c>
    </row>
    <row r="15" spans="1:10" ht="12.75">
      <c r="A15" s="24" t="s">
        <v>201</v>
      </c>
      <c r="B15" s="5"/>
      <c r="C15" s="5"/>
      <c r="D15" s="24"/>
      <c r="E15" s="25">
        <v>469904600</v>
      </c>
      <c r="F15" s="26"/>
      <c r="G15" s="26"/>
      <c r="H15" s="26"/>
      <c r="I15" s="26"/>
      <c r="J15" s="26"/>
    </row>
    <row r="16" spans="1:10" ht="12.75">
      <c r="A16" s="26" t="s">
        <v>202</v>
      </c>
      <c r="B16" s="5"/>
      <c r="C16" s="5"/>
      <c r="D16" s="26"/>
      <c r="E16" s="25">
        <v>1285679</v>
      </c>
      <c r="F16" s="26"/>
      <c r="G16" s="26"/>
      <c r="H16" s="26"/>
      <c r="I16" s="26"/>
      <c r="J16" s="26"/>
    </row>
    <row r="17" spans="1:10" ht="12.75">
      <c r="A17" s="26" t="s">
        <v>203</v>
      </c>
      <c r="B17" s="5"/>
      <c r="C17" s="5"/>
      <c r="D17" s="26"/>
      <c r="E17" s="25">
        <v>6313475</v>
      </c>
      <c r="F17" s="26"/>
      <c r="G17" s="26"/>
      <c r="H17" s="26"/>
      <c r="I17" s="26"/>
      <c r="J17" s="26"/>
    </row>
    <row r="18" spans="1:10" ht="12.75">
      <c r="A18" s="24" t="s">
        <v>204</v>
      </c>
      <c r="B18" s="5"/>
      <c r="C18" s="5"/>
      <c r="D18" s="24"/>
      <c r="E18" s="25">
        <v>365389994</v>
      </c>
      <c r="F18" s="26"/>
      <c r="G18" s="26"/>
      <c r="H18" s="26"/>
      <c r="I18" s="26"/>
      <c r="J18" s="26"/>
    </row>
    <row r="19" spans="1:10" ht="12.75">
      <c r="A19" s="26" t="s">
        <v>205</v>
      </c>
      <c r="B19" s="5"/>
      <c r="C19" s="5"/>
      <c r="D19" s="26"/>
      <c r="E19" s="25">
        <v>2356140</v>
      </c>
      <c r="F19" s="26"/>
      <c r="G19" s="26"/>
      <c r="H19" s="26"/>
      <c r="I19" s="26"/>
      <c r="J19" s="26"/>
    </row>
    <row r="20" spans="1:10" ht="12.75">
      <c r="A20" s="26" t="s">
        <v>206</v>
      </c>
      <c r="B20" s="5"/>
      <c r="C20" s="5"/>
      <c r="D20" s="26"/>
      <c r="E20" s="25">
        <v>74010568</v>
      </c>
      <c r="F20" s="26"/>
      <c r="G20" s="26"/>
      <c r="H20" s="26"/>
      <c r="I20" s="26"/>
      <c r="J20" s="26"/>
    </row>
    <row r="21" spans="1:10" ht="12.75">
      <c r="A21" s="26" t="s">
        <v>207</v>
      </c>
      <c r="B21" s="5"/>
      <c r="C21" s="5"/>
      <c r="D21" s="26"/>
      <c r="E21" s="25">
        <v>42600112</v>
      </c>
      <c r="F21" s="26"/>
      <c r="G21" s="26"/>
      <c r="H21" s="26"/>
      <c r="I21" s="26"/>
      <c r="J21" s="26"/>
    </row>
    <row r="22" spans="1:10" ht="12.75">
      <c r="A22" s="26" t="s">
        <v>208</v>
      </c>
      <c r="B22" s="5"/>
      <c r="C22" s="5"/>
      <c r="D22" s="26"/>
      <c r="E22" s="25">
        <v>48004788</v>
      </c>
      <c r="F22" s="26"/>
      <c r="G22" s="26"/>
      <c r="H22" s="26"/>
      <c r="I22" s="26"/>
      <c r="J22" s="26"/>
    </row>
    <row r="23" spans="1:10" ht="12.75">
      <c r="A23" s="26" t="s">
        <v>209</v>
      </c>
      <c r="B23" s="5"/>
      <c r="C23" s="5"/>
      <c r="D23" s="26"/>
      <c r="E23" s="25">
        <v>18627422</v>
      </c>
      <c r="F23" s="26"/>
      <c r="G23" s="26"/>
      <c r="H23" s="26"/>
      <c r="I23" s="26"/>
      <c r="J23" s="26"/>
    </row>
    <row r="24" spans="1:10" ht="12.75">
      <c r="A24" s="26" t="s">
        <v>210</v>
      </c>
      <c r="B24" s="5"/>
      <c r="C24" s="5"/>
      <c r="D24" s="26"/>
      <c r="E24" s="25">
        <v>11696676</v>
      </c>
      <c r="F24" s="26"/>
      <c r="G24" s="26"/>
      <c r="H24" s="26"/>
      <c r="I24" s="26"/>
      <c r="J24" s="26"/>
    </row>
    <row r="25" spans="1:10" ht="12.75">
      <c r="A25" s="26" t="s">
        <v>211</v>
      </c>
      <c r="B25" s="5"/>
      <c r="C25" s="5"/>
      <c r="D25" s="26"/>
      <c r="E25" s="25">
        <v>6847823</v>
      </c>
      <c r="F25" s="26"/>
      <c r="G25" s="26"/>
      <c r="H25" s="26"/>
      <c r="I25" s="26"/>
      <c r="J25" s="26"/>
    </row>
    <row r="26" spans="1:10" ht="12.75">
      <c r="A26" s="26" t="s">
        <v>212</v>
      </c>
      <c r="B26" s="5"/>
      <c r="C26" s="5"/>
      <c r="D26" s="26"/>
      <c r="E26" s="25">
        <v>161246465</v>
      </c>
      <c r="F26" s="26"/>
      <c r="G26" s="26"/>
      <c r="H26" s="26"/>
      <c r="I26" s="26"/>
      <c r="J26" s="26"/>
    </row>
    <row r="27" spans="1:10" ht="12.75">
      <c r="A27" s="27" t="s">
        <v>213</v>
      </c>
      <c r="B27" s="5"/>
      <c r="C27" s="5"/>
      <c r="D27" s="27"/>
      <c r="E27" s="28">
        <v>96915452</v>
      </c>
      <c r="F27" s="29"/>
      <c r="G27" s="29"/>
      <c r="H27" s="29"/>
      <c r="I27" s="29"/>
      <c r="J27" s="29"/>
    </row>
    <row r="28" spans="1:10" ht="12.75">
      <c r="A28" s="30" t="s">
        <v>214</v>
      </c>
      <c r="B28" s="31">
        <v>1</v>
      </c>
      <c r="C28" s="31">
        <v>1</v>
      </c>
      <c r="D28" s="31"/>
      <c r="E28" s="31">
        <f aca="true" t="shared" si="0" ref="E28:E40">E15/E$15</f>
        <v>1</v>
      </c>
      <c r="F28" s="29"/>
      <c r="G28" s="29"/>
      <c r="H28" s="29"/>
      <c r="I28" s="29"/>
      <c r="J28" s="29"/>
    </row>
    <row r="29" spans="1:10" ht="12.75">
      <c r="A29" s="32" t="s">
        <v>215</v>
      </c>
      <c r="B29" s="33">
        <v>0.004</v>
      </c>
      <c r="C29" s="33">
        <v>0.003</v>
      </c>
      <c r="D29" s="33"/>
      <c r="E29" s="33">
        <f t="shared" si="0"/>
        <v>0.0027360425924751533</v>
      </c>
      <c r="F29" s="29"/>
      <c r="G29" s="29"/>
      <c r="H29" s="29"/>
      <c r="I29" s="29"/>
      <c r="J29" s="29"/>
    </row>
    <row r="30" spans="1:10" ht="12.75">
      <c r="A30" s="32" t="s">
        <v>216</v>
      </c>
      <c r="B30" s="33">
        <v>0.028</v>
      </c>
      <c r="C30" s="33">
        <v>0.029</v>
      </c>
      <c r="D30" s="33"/>
      <c r="E30" s="33">
        <f t="shared" si="0"/>
        <v>0.013435652683544703</v>
      </c>
      <c r="F30" s="29"/>
      <c r="G30" s="29"/>
      <c r="H30" s="29"/>
      <c r="I30" s="29"/>
      <c r="J30" s="29"/>
    </row>
    <row r="31" spans="1:10" ht="12.75">
      <c r="A31" s="32" t="s">
        <v>217</v>
      </c>
      <c r="B31" s="33">
        <v>0.801</v>
      </c>
      <c r="C31" s="33">
        <v>0.802</v>
      </c>
      <c r="D31" s="33"/>
      <c r="E31" s="33">
        <f t="shared" si="0"/>
        <v>0.7775833520250707</v>
      </c>
      <c r="F31" s="29"/>
      <c r="G31" s="29"/>
      <c r="H31" s="29"/>
      <c r="I31" s="29"/>
      <c r="J31" s="29"/>
    </row>
    <row r="32" spans="1:10" ht="12.75">
      <c r="A32" s="32" t="s">
        <v>218</v>
      </c>
      <c r="B32" s="33">
        <v>0.014</v>
      </c>
      <c r="C32" s="33">
        <v>0.008</v>
      </c>
      <c r="D32" s="33"/>
      <c r="E32" s="33">
        <f t="shared" si="0"/>
        <v>0.005014081581665725</v>
      </c>
      <c r="F32" s="29"/>
      <c r="G32" s="29"/>
      <c r="H32" s="29"/>
      <c r="I32" s="29"/>
      <c r="J32" s="29"/>
    </row>
    <row r="33" spans="1:10" ht="12.75">
      <c r="A33" s="32" t="s">
        <v>219</v>
      </c>
      <c r="B33" s="33">
        <v>0.105</v>
      </c>
      <c r="C33" s="33">
        <v>0.106</v>
      </c>
      <c r="D33" s="33"/>
      <c r="E33" s="33">
        <f t="shared" si="0"/>
        <v>0.15750126302232412</v>
      </c>
      <c r="F33" s="29"/>
      <c r="G33" s="29"/>
      <c r="H33" s="29"/>
      <c r="I33" s="29"/>
      <c r="J33" s="29"/>
    </row>
    <row r="34" spans="1:10" ht="12.75">
      <c r="A34" s="32" t="s">
        <v>220</v>
      </c>
      <c r="B34" s="33">
        <v>0.106</v>
      </c>
      <c r="C34" s="33">
        <v>0.107</v>
      </c>
      <c r="D34" s="33"/>
      <c r="E34" s="33">
        <f t="shared" si="0"/>
        <v>0.09065693759967448</v>
      </c>
      <c r="F34" s="29"/>
      <c r="G34" s="29"/>
      <c r="H34" s="29"/>
      <c r="I34" s="29"/>
      <c r="J34" s="29"/>
    </row>
    <row r="35" spans="1:10" ht="12.75">
      <c r="A35" s="32" t="s">
        <v>221</v>
      </c>
      <c r="B35" s="33">
        <v>0.197</v>
      </c>
      <c r="C35" s="33">
        <v>0.203</v>
      </c>
      <c r="D35" s="33"/>
      <c r="E35" s="33">
        <f t="shared" si="0"/>
        <v>0.10215858282723769</v>
      </c>
      <c r="F35" s="29"/>
      <c r="G35" s="29"/>
      <c r="H35" s="29"/>
      <c r="I35" s="29"/>
      <c r="J35" s="29"/>
    </row>
    <row r="36" spans="1:10" ht="12.75">
      <c r="A36" s="32" t="s">
        <v>222</v>
      </c>
      <c r="B36" s="33">
        <v>0.03</v>
      </c>
      <c r="C36" s="33">
        <v>0.029</v>
      </c>
      <c r="D36" s="33"/>
      <c r="E36" s="33">
        <f t="shared" si="0"/>
        <v>0.03964085901691535</v>
      </c>
      <c r="F36" s="29"/>
      <c r="G36" s="29"/>
      <c r="H36" s="29"/>
      <c r="I36" s="29"/>
      <c r="J36" s="29"/>
    </row>
    <row r="37" spans="1:10" ht="12.75">
      <c r="A37" s="32" t="s">
        <v>223</v>
      </c>
      <c r="B37" s="33">
        <v>0.009</v>
      </c>
      <c r="C37" s="33">
        <v>0.009</v>
      </c>
      <c r="D37" s="33"/>
      <c r="E37" s="33">
        <f t="shared" si="0"/>
        <v>0.024891597145463143</v>
      </c>
      <c r="F37" s="29"/>
      <c r="G37" s="29"/>
      <c r="H37" s="29"/>
      <c r="I37" s="29"/>
      <c r="J37" s="29"/>
    </row>
    <row r="38" spans="1:10" ht="12.75">
      <c r="A38" s="32" t="s">
        <v>224</v>
      </c>
      <c r="B38" s="33">
        <v>0.003</v>
      </c>
      <c r="C38" s="33">
        <v>0.004</v>
      </c>
      <c r="D38" s="33"/>
      <c r="E38" s="33">
        <f t="shared" si="0"/>
        <v>0.0145727941373632</v>
      </c>
      <c r="F38" s="29"/>
      <c r="G38" s="29"/>
      <c r="H38" s="29"/>
      <c r="I38" s="29"/>
      <c r="J38" s="29"/>
    </row>
    <row r="39" spans="1:10" ht="12.75">
      <c r="A39" s="32" t="s">
        <v>225</v>
      </c>
      <c r="B39" s="33">
        <v>0.337</v>
      </c>
      <c r="C39" s="33">
        <v>0.336</v>
      </c>
      <c r="D39" s="33"/>
      <c r="E39" s="33">
        <f t="shared" si="0"/>
        <v>0.3431472366944269</v>
      </c>
      <c r="F39" s="29"/>
      <c r="G39" s="29"/>
      <c r="H39" s="29"/>
      <c r="I39" s="29"/>
      <c r="J39" s="29"/>
    </row>
    <row r="40" spans="1:10" ht="12.75">
      <c r="A40" s="32" t="s">
        <v>213</v>
      </c>
      <c r="B40" s="33">
        <v>0.167</v>
      </c>
      <c r="C40" s="33">
        <v>0.166</v>
      </c>
      <c r="D40" s="32"/>
      <c r="E40" s="33">
        <f t="shared" si="0"/>
        <v>0.20624495269890952</v>
      </c>
      <c r="F40" s="27"/>
      <c r="G40" s="27"/>
      <c r="H40" s="27"/>
      <c r="I40" s="27"/>
      <c r="J40" s="27"/>
    </row>
    <row r="41" spans="1:5" ht="12.75">
      <c r="A41" s="3" t="s">
        <v>226</v>
      </c>
      <c r="B41" s="5">
        <v>42812256</v>
      </c>
      <c r="C41" s="5">
        <v>40046579</v>
      </c>
      <c r="E41" s="5">
        <v>10278749</v>
      </c>
    </row>
    <row r="42" spans="1:5" ht="12.75">
      <c r="A42" s="2" t="s">
        <v>227</v>
      </c>
      <c r="B42" s="5">
        <v>44176636</v>
      </c>
      <c r="C42" s="5">
        <v>41223767</v>
      </c>
      <c r="E42" s="5">
        <v>10232941</v>
      </c>
    </row>
    <row r="43" spans="1:5" ht="12.75">
      <c r="A43" s="2" t="s">
        <v>228</v>
      </c>
      <c r="B43" s="5">
        <v>14761548</v>
      </c>
      <c r="C43" s="5">
        <v>13980093</v>
      </c>
      <c r="E43" s="5">
        <v>3074808</v>
      </c>
    </row>
    <row r="44" spans="1:5" ht="12.75">
      <c r="A44" s="2" t="s">
        <v>229</v>
      </c>
      <c r="B44" s="5">
        <v>15969115</v>
      </c>
      <c r="C44" s="5">
        <v>15000468</v>
      </c>
      <c r="E44" s="5">
        <v>3099000</v>
      </c>
    </row>
    <row r="45" spans="1:5" ht="12.75">
      <c r="A45" s="2" t="s">
        <v>230</v>
      </c>
      <c r="B45" s="5">
        <v>-156813</v>
      </c>
      <c r="C45" s="5">
        <v>-156813</v>
      </c>
      <c r="E45" s="5">
        <v>70000</v>
      </c>
    </row>
    <row r="46" spans="1:5" ht="12.75">
      <c r="A46" s="3" t="s">
        <v>231</v>
      </c>
      <c r="B46" s="5">
        <v>329015421</v>
      </c>
      <c r="C46" s="5">
        <v>307500104</v>
      </c>
      <c r="E46" s="5">
        <v>55517652</v>
      </c>
    </row>
    <row r="47" spans="1:5" ht="12.75">
      <c r="A47" s="2" t="s">
        <v>232</v>
      </c>
      <c r="B47" s="5">
        <v>295965114</v>
      </c>
      <c r="C47" s="5">
        <v>250981934</v>
      </c>
      <c r="E47" s="5">
        <v>42147666</v>
      </c>
    </row>
    <row r="48" spans="1:5" ht="12.75">
      <c r="A48" s="2" t="s">
        <v>233</v>
      </c>
      <c r="B48" s="5">
        <v>77873246</v>
      </c>
      <c r="C48" s="5">
        <v>77958452</v>
      </c>
      <c r="E48" s="5">
        <v>15397060</v>
      </c>
    </row>
    <row r="49" spans="1:5" ht="12.75">
      <c r="A49" s="2" t="s">
        <v>234</v>
      </c>
      <c r="B49" s="5">
        <v>970484</v>
      </c>
      <c r="C49" s="5">
        <v>970484</v>
      </c>
      <c r="E49" s="5">
        <v>0</v>
      </c>
    </row>
    <row r="50" spans="1:5" ht="12.75">
      <c r="A50" s="2" t="s">
        <v>235</v>
      </c>
      <c r="B50" s="5">
        <v>45793423</v>
      </c>
      <c r="C50" s="5">
        <v>22410766</v>
      </c>
      <c r="E50" s="5">
        <v>2027074</v>
      </c>
    </row>
    <row r="51" spans="1:5" ht="12.75">
      <c r="A51" s="3" t="s">
        <v>236</v>
      </c>
      <c r="B51" s="5">
        <v>2515220916</v>
      </c>
      <c r="C51" s="5">
        <v>2392623604</v>
      </c>
      <c r="E51" s="5">
        <v>448819377</v>
      </c>
    </row>
    <row r="52" spans="1:5" ht="12.75">
      <c r="A52" s="3" t="s">
        <v>237</v>
      </c>
      <c r="B52" s="31">
        <v>0.131</v>
      </c>
      <c r="C52" s="31">
        <v>0.129</v>
      </c>
      <c r="D52" s="31"/>
      <c r="E52" s="34">
        <f>E46/E51</f>
        <v>0.12369709251657376</v>
      </c>
    </row>
    <row r="53" spans="1:5" ht="12.75">
      <c r="A53" s="3" t="s">
        <v>238</v>
      </c>
      <c r="B53" s="5">
        <v>310766032</v>
      </c>
      <c r="C53" s="5">
        <v>265782706</v>
      </c>
      <c r="D53" s="3"/>
      <c r="E53" s="5">
        <v>50313383</v>
      </c>
    </row>
    <row r="54" spans="1:5" ht="12.75">
      <c r="A54" s="3" t="s">
        <v>239</v>
      </c>
      <c r="B54" s="5">
        <v>37169618</v>
      </c>
      <c r="C54" s="5">
        <v>29345851</v>
      </c>
      <c r="D54" s="3"/>
      <c r="E54" s="5">
        <v>11200000</v>
      </c>
    </row>
    <row r="55" spans="1:5" ht="12.75">
      <c r="A55" s="2" t="s">
        <v>240</v>
      </c>
      <c r="B55" s="5">
        <v>31230137</v>
      </c>
      <c r="C55" s="5">
        <v>25277891</v>
      </c>
      <c r="E55" s="5">
        <v>10080000</v>
      </c>
    </row>
    <row r="56" spans="1:5" ht="12.75">
      <c r="A56" s="2" t="s">
        <v>241</v>
      </c>
      <c r="B56" s="5">
        <v>5791669</v>
      </c>
      <c r="C56" s="5">
        <v>4129119</v>
      </c>
      <c r="E56" s="5">
        <v>1200000</v>
      </c>
    </row>
    <row r="57" spans="1:5" ht="12.75">
      <c r="A57" s="2" t="s">
        <v>242</v>
      </c>
      <c r="B57" s="5">
        <v>4122</v>
      </c>
      <c r="C57" s="5">
        <v>4122</v>
      </c>
      <c r="E57" s="5">
        <v>0</v>
      </c>
    </row>
    <row r="58" spans="1:5" ht="12.75">
      <c r="A58" s="2" t="s">
        <v>243</v>
      </c>
      <c r="B58" s="5">
        <v>148057</v>
      </c>
      <c r="C58" s="5">
        <v>148057</v>
      </c>
      <c r="E58" s="5">
        <v>80000</v>
      </c>
    </row>
    <row r="59" spans="1:5" ht="12.75">
      <c r="A59" s="2" t="s">
        <v>244</v>
      </c>
      <c r="B59" s="5">
        <v>291747</v>
      </c>
      <c r="C59" s="5">
        <v>82776</v>
      </c>
      <c r="E59" s="5">
        <v>0</v>
      </c>
    </row>
    <row r="60" spans="1:5" ht="12.75">
      <c r="A60" s="3" t="s">
        <v>245</v>
      </c>
      <c r="B60" s="5">
        <v>134526991</v>
      </c>
      <c r="C60" s="5">
        <v>133657047</v>
      </c>
      <c r="D60" s="3"/>
      <c r="E60" s="5">
        <v>14175106</v>
      </c>
    </row>
    <row r="61" spans="1:5" ht="12.75">
      <c r="A61" s="2" t="s">
        <v>246</v>
      </c>
      <c r="B61" s="5">
        <v>35516925</v>
      </c>
      <c r="C61" s="5">
        <v>34655858</v>
      </c>
      <c r="E61" s="5">
        <v>3629310</v>
      </c>
    </row>
    <row r="62" spans="1:5" ht="12.75">
      <c r="A62" s="2" t="s">
        <v>247</v>
      </c>
      <c r="B62" s="5">
        <v>1208943</v>
      </c>
      <c r="C62" s="5">
        <v>1208943</v>
      </c>
      <c r="E62" s="5">
        <v>0</v>
      </c>
    </row>
    <row r="63" spans="1:5" ht="12.75">
      <c r="A63" s="2" t="s">
        <v>248</v>
      </c>
      <c r="B63" s="5">
        <v>10547000</v>
      </c>
      <c r="C63" s="5">
        <v>10547000</v>
      </c>
      <c r="E63" s="5">
        <v>10547000</v>
      </c>
    </row>
    <row r="64" spans="1:5" ht="12.75">
      <c r="A64" s="2" t="s">
        <v>249</v>
      </c>
      <c r="B64" s="5">
        <v>7188</v>
      </c>
      <c r="C64" s="5">
        <v>0</v>
      </c>
      <c r="E64" s="5">
        <v>0</v>
      </c>
    </row>
    <row r="65" spans="1:5" ht="12.75">
      <c r="A65" s="2" t="s">
        <v>250</v>
      </c>
      <c r="B65" s="5">
        <v>87246935</v>
      </c>
      <c r="C65" s="5">
        <v>87245246</v>
      </c>
      <c r="E65" s="5">
        <v>-1204</v>
      </c>
    </row>
    <row r="66" spans="1:5" ht="12.75">
      <c r="A66" s="3" t="s">
        <v>251</v>
      </c>
      <c r="B66" s="5">
        <v>7842960</v>
      </c>
      <c r="C66" s="5">
        <v>7842960</v>
      </c>
      <c r="D66" s="3"/>
      <c r="E66" s="5">
        <v>319987</v>
      </c>
    </row>
    <row r="67" spans="1:5" ht="12.75">
      <c r="A67" s="2" t="s">
        <v>252</v>
      </c>
      <c r="B67" s="5">
        <v>4629288</v>
      </c>
      <c r="C67" s="5">
        <v>4629288</v>
      </c>
      <c r="E67" s="5">
        <v>275571</v>
      </c>
    </row>
    <row r="68" spans="1:5" ht="12.75">
      <c r="A68" s="2" t="s">
        <v>253</v>
      </c>
      <c r="B68" s="5">
        <v>3168256</v>
      </c>
      <c r="C68" s="5">
        <v>3168256</v>
      </c>
      <c r="E68" s="5">
        <v>0</v>
      </c>
    </row>
    <row r="69" spans="1:5" ht="12.75">
      <c r="A69" s="2" t="s">
        <v>244</v>
      </c>
      <c r="B69" s="5">
        <v>45416</v>
      </c>
      <c r="C69" s="5">
        <v>45416</v>
      </c>
      <c r="E69" s="5">
        <v>44416</v>
      </c>
    </row>
    <row r="70" spans="1:5" ht="12.75">
      <c r="A70" s="3" t="s">
        <v>254</v>
      </c>
      <c r="B70" s="5">
        <v>131226463</v>
      </c>
      <c r="C70" s="5">
        <v>94936848</v>
      </c>
      <c r="D70" s="3"/>
      <c r="E70" s="5">
        <v>24618290</v>
      </c>
    </row>
    <row r="71" spans="1:5" ht="12.75">
      <c r="A71" s="2" t="s">
        <v>255</v>
      </c>
      <c r="B71" s="5">
        <v>68966874</v>
      </c>
      <c r="C71" s="5">
        <v>56089070</v>
      </c>
      <c r="E71" s="5">
        <v>15438576</v>
      </c>
    </row>
    <row r="72" spans="1:5" ht="12.75">
      <c r="A72" s="2" t="s">
        <v>256</v>
      </c>
      <c r="B72" s="5">
        <v>52031883</v>
      </c>
      <c r="C72" s="5">
        <v>43951240</v>
      </c>
      <c r="E72" s="5">
        <v>11445221</v>
      </c>
    </row>
    <row r="73" spans="1:5" ht="12.75">
      <c r="A73" s="2" t="s">
        <v>257</v>
      </c>
      <c r="B73" s="5">
        <v>17077552</v>
      </c>
      <c r="C73" s="5">
        <v>-72800</v>
      </c>
      <c r="E73" s="5">
        <v>0</v>
      </c>
    </row>
    <row r="74" spans="1:5" ht="12.75">
      <c r="A74" s="2" t="s">
        <v>258</v>
      </c>
      <c r="B74" s="5">
        <v>7188</v>
      </c>
      <c r="C74" s="5">
        <v>0</v>
      </c>
      <c r="E74" s="5">
        <v>0</v>
      </c>
    </row>
    <row r="75" spans="1:5" ht="12.75">
      <c r="A75" s="2" t="s">
        <v>259</v>
      </c>
      <c r="B75" s="5">
        <v>301307</v>
      </c>
      <c r="C75" s="5">
        <v>301307</v>
      </c>
      <c r="E75" s="5">
        <v>0</v>
      </c>
    </row>
    <row r="76" spans="1:5" ht="12.75">
      <c r="A76" s="2" t="s">
        <v>260</v>
      </c>
      <c r="B76" s="5">
        <v>6360411</v>
      </c>
      <c r="C76" s="5">
        <v>4530083</v>
      </c>
      <c r="E76" s="5">
        <v>2265507</v>
      </c>
    </row>
    <row r="77" spans="1:5" ht="12.75">
      <c r="A77" s="2" t="s">
        <v>261</v>
      </c>
      <c r="B77" s="5">
        <v>-180940</v>
      </c>
      <c r="C77" s="5">
        <v>-199272</v>
      </c>
      <c r="E77" s="5">
        <v>0</v>
      </c>
    </row>
    <row r="79" ht="12.75">
      <c r="A79" s="14" t="s">
        <v>78</v>
      </c>
    </row>
    <row r="80" ht="12.75">
      <c r="A80" s="14" t="s">
        <v>79</v>
      </c>
    </row>
    <row r="81" ht="12.75">
      <c r="A81" s="14" t="s">
        <v>80</v>
      </c>
    </row>
    <row r="82" ht="12.75">
      <c r="A82" s="14" t="s">
        <v>81</v>
      </c>
    </row>
    <row r="83" ht="12.75">
      <c r="A83" s="14" t="s">
        <v>82</v>
      </c>
    </row>
  </sheetData>
  <printOptions/>
  <pageMargins left="0.75" right="0.1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F4" sqref="F4"/>
    </sheetView>
  </sheetViews>
  <sheetFormatPr defaultColWidth="9.140625" defaultRowHeight="12.75"/>
  <cols>
    <col min="1" max="1" width="37.7109375" style="5" customWidth="1"/>
    <col min="2" max="6" width="12.7109375" style="5" customWidth="1"/>
  </cols>
  <sheetData>
    <row r="1" spans="1:6" ht="12.75">
      <c r="A1" s="15" t="s">
        <v>156</v>
      </c>
      <c r="B1" s="6"/>
      <c r="C1" s="6"/>
      <c r="D1" s="6"/>
      <c r="E1" s="6"/>
      <c r="F1" s="6"/>
    </row>
    <row r="2" spans="1:6" ht="12.75">
      <c r="A2" s="15"/>
      <c r="B2" s="6"/>
      <c r="C2" s="6"/>
      <c r="D2" s="6"/>
      <c r="E2" s="6"/>
      <c r="F2" s="6"/>
    </row>
    <row r="3" spans="2:6" ht="12.75">
      <c r="B3" s="8" t="s">
        <v>1</v>
      </c>
      <c r="C3" s="8"/>
      <c r="D3" s="8"/>
      <c r="E3" s="8"/>
      <c r="F3" s="8"/>
    </row>
    <row r="4" spans="1:6" ht="12.75">
      <c r="A4" s="15" t="s">
        <v>120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263</v>
      </c>
    </row>
    <row r="5" spans="1:6" ht="12.75">
      <c r="A5" s="19" t="s">
        <v>121</v>
      </c>
      <c r="B5" s="9" t="s">
        <v>6</v>
      </c>
      <c r="C5" s="8" t="s">
        <v>7</v>
      </c>
      <c r="D5" s="8" t="s">
        <v>8</v>
      </c>
      <c r="E5" s="8" t="s">
        <v>7</v>
      </c>
      <c r="F5" s="8" t="s">
        <v>9</v>
      </c>
    </row>
    <row r="6" spans="1:6" ht="12.75">
      <c r="A6" s="15" t="s">
        <v>124</v>
      </c>
      <c r="B6" s="5">
        <v>94828245.60003</v>
      </c>
      <c r="C6" s="5">
        <v>29709000</v>
      </c>
      <c r="D6" s="5">
        <v>30781277.600029998</v>
      </c>
      <c r="E6" s="5">
        <v>32038609</v>
      </c>
      <c r="F6" s="5">
        <v>2299359</v>
      </c>
    </row>
    <row r="7" spans="1:6" ht="12.75">
      <c r="A7" s="5" t="s">
        <v>125</v>
      </c>
      <c r="B7" s="5">
        <v>8406103.72084</v>
      </c>
      <c r="C7" s="5">
        <v>2473000</v>
      </c>
      <c r="D7" s="5">
        <v>3365731.72084</v>
      </c>
      <c r="E7" s="5">
        <v>1434350</v>
      </c>
      <c r="F7" s="5">
        <v>1133022</v>
      </c>
    </row>
    <row r="8" spans="1:6" ht="12.75">
      <c r="A8" s="5" t="s">
        <v>126</v>
      </c>
      <c r="B8" s="5">
        <v>72468724.44261</v>
      </c>
      <c r="C8" s="5">
        <v>21997000</v>
      </c>
      <c r="D8" s="5">
        <v>24804082.44261</v>
      </c>
      <c r="E8" s="5">
        <v>24980041</v>
      </c>
      <c r="F8" s="5">
        <v>687601</v>
      </c>
    </row>
    <row r="9" spans="1:6" ht="12.75">
      <c r="A9" s="5" t="s">
        <v>127</v>
      </c>
      <c r="B9" s="5">
        <v>8206607.57</v>
      </c>
      <c r="C9" s="5">
        <v>1789000</v>
      </c>
      <c r="D9" s="5">
        <v>1247088.57</v>
      </c>
      <c r="E9" s="5">
        <v>4691783</v>
      </c>
      <c r="F9" s="5">
        <v>478736</v>
      </c>
    </row>
    <row r="10" spans="1:6" ht="12.75">
      <c r="A10" s="5" t="s">
        <v>128</v>
      </c>
      <c r="B10" s="5">
        <v>5746809.86658</v>
      </c>
      <c r="C10" s="5">
        <v>3450000</v>
      </c>
      <c r="D10" s="5">
        <v>1364374.86658</v>
      </c>
      <c r="E10" s="5">
        <v>932435</v>
      </c>
      <c r="F10" s="5">
        <v>0</v>
      </c>
    </row>
    <row r="11" spans="1:6" ht="12.75">
      <c r="A11" s="15" t="s">
        <v>129</v>
      </c>
      <c r="B11" s="5">
        <v>58854728.505799994</v>
      </c>
      <c r="C11" s="5">
        <v>19724000</v>
      </c>
      <c r="D11" s="5">
        <v>18455431.505799998</v>
      </c>
      <c r="E11" s="5">
        <v>19004991</v>
      </c>
      <c r="F11" s="5">
        <v>1670306</v>
      </c>
    </row>
    <row r="12" spans="1:6" ht="12.75">
      <c r="A12" s="5" t="s">
        <v>130</v>
      </c>
      <c r="B12" s="5">
        <v>5764658.79583</v>
      </c>
      <c r="C12" s="5">
        <v>1991000</v>
      </c>
      <c r="D12" s="5">
        <v>1182798.79583</v>
      </c>
      <c r="E12" s="5">
        <v>1514839</v>
      </c>
      <c r="F12" s="5">
        <v>1076021</v>
      </c>
    </row>
    <row r="13" spans="1:6" ht="12.75">
      <c r="A13" s="5" t="s">
        <v>131</v>
      </c>
      <c r="B13" s="5">
        <v>20496074.9608</v>
      </c>
      <c r="C13" s="5">
        <v>6596000</v>
      </c>
      <c r="D13" s="5">
        <v>7757192.9608</v>
      </c>
      <c r="E13" s="5">
        <v>6018460</v>
      </c>
      <c r="F13" s="5">
        <v>124422</v>
      </c>
    </row>
    <row r="14" spans="1:6" ht="12.75">
      <c r="A14" s="5" t="s">
        <v>132</v>
      </c>
      <c r="B14" s="5">
        <v>24503587.83028</v>
      </c>
      <c r="C14" s="5">
        <v>8713000</v>
      </c>
      <c r="D14" s="5">
        <v>7298102.83028</v>
      </c>
      <c r="E14" s="5">
        <v>8139590</v>
      </c>
      <c r="F14" s="5">
        <v>352895</v>
      </c>
    </row>
    <row r="15" spans="1:6" ht="12.75">
      <c r="A15" s="5" t="s">
        <v>133</v>
      </c>
      <c r="B15" s="5">
        <v>3950880.89993</v>
      </c>
      <c r="C15" s="5">
        <v>2139000</v>
      </c>
      <c r="D15" s="5">
        <v>866452.89993</v>
      </c>
      <c r="E15" s="5">
        <v>831038</v>
      </c>
      <c r="F15" s="5">
        <v>114390</v>
      </c>
    </row>
    <row r="16" spans="1:6" ht="12.75">
      <c r="A16" s="5" t="s">
        <v>134</v>
      </c>
      <c r="B16" s="5">
        <v>4139526.01896</v>
      </c>
      <c r="C16" s="5">
        <v>285000</v>
      </c>
      <c r="D16" s="5">
        <v>1350884.01896</v>
      </c>
      <c r="E16" s="5">
        <v>2501064</v>
      </c>
      <c r="F16" s="5">
        <v>2578</v>
      </c>
    </row>
    <row r="17" spans="1:6" ht="12.75">
      <c r="A17" s="15" t="s">
        <v>135</v>
      </c>
      <c r="B17" s="5">
        <v>35973517.09423001</v>
      </c>
      <c r="C17" s="5">
        <v>9985000</v>
      </c>
      <c r="D17" s="5">
        <v>12325846.09423</v>
      </c>
      <c r="E17" s="5">
        <v>13033618</v>
      </c>
      <c r="F17" s="5">
        <v>629053</v>
      </c>
    </row>
    <row r="18" spans="1:6" ht="12.75">
      <c r="A18" s="15" t="s">
        <v>136</v>
      </c>
      <c r="B18" s="5">
        <v>10656473.824000001</v>
      </c>
      <c r="C18" s="5">
        <v>5333000</v>
      </c>
      <c r="D18" s="5">
        <v>1360690.824</v>
      </c>
      <c r="E18" s="5">
        <v>3957481</v>
      </c>
      <c r="F18" s="5">
        <v>5302</v>
      </c>
    </row>
    <row r="19" spans="1:6" ht="12.75">
      <c r="A19" s="15" t="s">
        <v>137</v>
      </c>
      <c r="B19" s="5">
        <v>22317910.53731</v>
      </c>
      <c r="C19" s="5">
        <v>7121000</v>
      </c>
      <c r="D19" s="5">
        <v>8907984.404480001</v>
      </c>
      <c r="E19" s="5">
        <v>6062544.13283</v>
      </c>
      <c r="F19" s="5">
        <v>226382</v>
      </c>
    </row>
    <row r="20" spans="1:6" ht="12.75">
      <c r="A20" s="15" t="s">
        <v>138</v>
      </c>
      <c r="B20" s="5">
        <v>4018619.88538</v>
      </c>
      <c r="C20" s="5">
        <v>1444000</v>
      </c>
      <c r="D20" s="5">
        <v>1172824.07503</v>
      </c>
      <c r="E20" s="5">
        <v>1347956.81035</v>
      </c>
      <c r="F20" s="5">
        <v>53839</v>
      </c>
    </row>
    <row r="21" spans="1:6" ht="12.75">
      <c r="A21" s="15" t="s">
        <v>139</v>
      </c>
      <c r="B21" s="5">
        <v>27006885.47957</v>
      </c>
      <c r="C21" s="5">
        <v>11911000</v>
      </c>
      <c r="D21" s="5">
        <v>9732609.607</v>
      </c>
      <c r="E21" s="5">
        <v>4318234.87257</v>
      </c>
      <c r="F21" s="5">
        <v>1045041</v>
      </c>
    </row>
    <row r="22" spans="1:6" ht="12.75">
      <c r="A22" s="15" t="s">
        <v>140</v>
      </c>
      <c r="B22" s="5">
        <v>2047729.5568300001</v>
      </c>
      <c r="C22" s="5">
        <v>555000</v>
      </c>
      <c r="D22" s="5">
        <v>113482.164</v>
      </c>
      <c r="E22" s="5">
        <v>1368854.39283</v>
      </c>
      <c r="F22" s="5">
        <v>10393</v>
      </c>
    </row>
    <row r="23" spans="1:6" ht="12.75">
      <c r="A23" s="15" t="s">
        <v>141</v>
      </c>
      <c r="B23" s="5">
        <v>93983896.60656002</v>
      </c>
      <c r="C23" s="5">
        <v>33461000</v>
      </c>
      <c r="D23" s="5">
        <v>31267789.018680003</v>
      </c>
      <c r="E23" s="5">
        <v>27392775.58788</v>
      </c>
      <c r="F23" s="5">
        <v>1862332</v>
      </c>
    </row>
    <row r="24" spans="1:6" ht="12.75">
      <c r="A24" s="15" t="s">
        <v>142</v>
      </c>
      <c r="B24" s="5">
        <v>33423547.225240003</v>
      </c>
      <c r="C24" s="5">
        <v>11770000</v>
      </c>
      <c r="D24" s="5">
        <v>10875921.589</v>
      </c>
      <c r="E24" s="5">
        <v>10183530.636240002</v>
      </c>
      <c r="F24" s="5">
        <v>594095</v>
      </c>
    </row>
    <row r="25" spans="1:6" ht="12.75">
      <c r="A25" s="5" t="s">
        <v>143</v>
      </c>
      <c r="B25" s="5">
        <v>19537125.91026</v>
      </c>
      <c r="C25" s="5">
        <v>5798000</v>
      </c>
      <c r="D25" s="5">
        <v>6706239.681</v>
      </c>
      <c r="E25" s="5">
        <v>6693636.22926</v>
      </c>
      <c r="F25" s="5">
        <v>339250</v>
      </c>
    </row>
    <row r="26" spans="1:6" ht="12.75">
      <c r="A26" s="5" t="s">
        <v>144</v>
      </c>
      <c r="B26" s="5">
        <v>13886421.31498</v>
      </c>
      <c r="C26" s="5">
        <v>5972000</v>
      </c>
      <c r="D26" s="5">
        <v>4169681.908</v>
      </c>
      <c r="E26" s="5">
        <v>3489894.40698</v>
      </c>
      <c r="F26" s="5">
        <v>254845</v>
      </c>
    </row>
    <row r="27" spans="1:6" ht="12.75">
      <c r="A27" s="15" t="s">
        <v>145</v>
      </c>
      <c r="B27" s="5">
        <v>2890469.597</v>
      </c>
      <c r="C27" s="5">
        <v>709000</v>
      </c>
      <c r="D27" s="5">
        <v>1574363.989</v>
      </c>
      <c r="E27" s="5">
        <v>546923.608</v>
      </c>
      <c r="F27" s="5">
        <v>60182</v>
      </c>
    </row>
    <row r="28" spans="1:6" ht="12.75">
      <c r="A28" s="15" t="s">
        <v>146</v>
      </c>
      <c r="B28" s="5">
        <v>242533.878</v>
      </c>
      <c r="C28" s="5">
        <v>0</v>
      </c>
      <c r="D28" s="5">
        <v>194176.878</v>
      </c>
      <c r="E28" s="5">
        <v>48357</v>
      </c>
      <c r="F28" s="5">
        <v>0</v>
      </c>
    </row>
    <row r="29" spans="1:6" ht="12.75">
      <c r="A29" s="15" t="s">
        <v>147</v>
      </c>
      <c r="B29" s="5">
        <v>10799963.061280001</v>
      </c>
      <c r="C29" s="5">
        <v>3586000</v>
      </c>
      <c r="D29" s="5">
        <v>4068577.562</v>
      </c>
      <c r="E29" s="5">
        <v>2924917.49928</v>
      </c>
      <c r="F29" s="5">
        <v>220468</v>
      </c>
    </row>
    <row r="30" spans="1:6" ht="12.75">
      <c r="A30" s="15" t="s">
        <v>148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ht="12.75">
      <c r="A31" s="15" t="s">
        <v>149</v>
      </c>
      <c r="B31" s="5">
        <v>46627382.84504002</v>
      </c>
      <c r="C31" s="5">
        <v>17396000</v>
      </c>
      <c r="D31" s="5">
        <v>14554749.000680003</v>
      </c>
      <c r="E31" s="5">
        <v>13689046.84436</v>
      </c>
      <c r="F31" s="5">
        <v>987587</v>
      </c>
    </row>
    <row r="32" spans="1:6" ht="12.75">
      <c r="A32" s="15" t="s">
        <v>150</v>
      </c>
      <c r="B32" s="5">
        <v>5906429.978610001</v>
      </c>
      <c r="C32" s="5">
        <v>1636000</v>
      </c>
      <c r="D32" s="5">
        <v>1845337.843</v>
      </c>
      <c r="E32" s="5">
        <v>2243826.13561</v>
      </c>
      <c r="F32" s="5">
        <v>181266</v>
      </c>
    </row>
    <row r="33" spans="1:6" ht="12.75">
      <c r="A33" s="5" t="s">
        <v>151</v>
      </c>
      <c r="B33" s="5">
        <v>5906429.978610001</v>
      </c>
      <c r="C33" s="5">
        <v>1636000</v>
      </c>
      <c r="D33" s="5">
        <v>1845337.843</v>
      </c>
      <c r="E33" s="5">
        <v>2243826.13561</v>
      </c>
      <c r="F33" s="5">
        <v>181266</v>
      </c>
    </row>
    <row r="34" spans="1:6" ht="12.75">
      <c r="A34" s="5" t="s">
        <v>152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ht="12.75">
      <c r="A35" s="15" t="s">
        <v>153</v>
      </c>
      <c r="B35" s="5">
        <v>40720952.86643002</v>
      </c>
      <c r="C35" s="5">
        <v>15760000</v>
      </c>
      <c r="D35" s="5">
        <v>12709411.157680003</v>
      </c>
      <c r="E35" s="5">
        <v>11445220.708749998</v>
      </c>
      <c r="F35" s="5">
        <v>806321</v>
      </c>
    </row>
    <row r="36" spans="1:6" ht="12.75">
      <c r="A36" s="15" t="s">
        <v>154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ht="12.75">
      <c r="A37" s="15" t="s">
        <v>155</v>
      </c>
      <c r="B37" s="5">
        <v>40720952.86643002</v>
      </c>
      <c r="C37" s="5">
        <v>15760000</v>
      </c>
      <c r="D37" s="5">
        <v>12709411.157680003</v>
      </c>
      <c r="E37" s="5">
        <v>11445220.708749998</v>
      </c>
      <c r="F37" s="5">
        <v>806321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37.7109375" style="4" customWidth="1"/>
    <col min="2" max="6" width="12.7109375" style="4" customWidth="1"/>
  </cols>
  <sheetData>
    <row r="1" spans="1:6" ht="12.75">
      <c r="A1" s="15" t="s">
        <v>112</v>
      </c>
      <c r="B1" s="8"/>
      <c r="C1" s="8"/>
      <c r="D1" s="8"/>
      <c r="E1" s="8"/>
      <c r="F1" s="8"/>
    </row>
    <row r="2" spans="1:6" ht="12.75">
      <c r="A2" s="15"/>
      <c r="B2" s="8"/>
      <c r="C2" s="8"/>
      <c r="D2" s="8"/>
      <c r="E2" s="8"/>
      <c r="F2" s="8"/>
    </row>
    <row r="3" spans="1:6" ht="12.75">
      <c r="A3" s="5"/>
      <c r="B3" s="8" t="s">
        <v>1</v>
      </c>
      <c r="C3" s="8"/>
      <c r="D3" s="8"/>
      <c r="E3" s="8"/>
      <c r="F3" s="8"/>
    </row>
    <row r="4" spans="1:6" ht="12.75">
      <c r="A4" s="15" t="s">
        <v>105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263</v>
      </c>
    </row>
    <row r="5" spans="1:6" ht="12.75">
      <c r="A5" s="4" t="s">
        <v>106</v>
      </c>
      <c r="B5" s="9" t="s">
        <v>6</v>
      </c>
      <c r="C5" s="8" t="s">
        <v>7</v>
      </c>
      <c r="D5" s="8" t="s">
        <v>8</v>
      </c>
      <c r="E5" s="8" t="s">
        <v>7</v>
      </c>
      <c r="F5" s="8" t="s">
        <v>9</v>
      </c>
    </row>
    <row r="6" spans="1:6" ht="12.75">
      <c r="A6" s="5"/>
      <c r="B6" s="7"/>
      <c r="C6" s="6"/>
      <c r="D6" s="6"/>
      <c r="E6" s="6"/>
      <c r="F6" s="6"/>
    </row>
    <row r="7" spans="1:8" ht="12" customHeight="1">
      <c r="A7" s="3" t="s">
        <v>83</v>
      </c>
      <c r="B7" s="5">
        <v>23540437.59788</v>
      </c>
      <c r="C7" s="5">
        <v>1522000</v>
      </c>
      <c r="D7" s="5">
        <v>13431331.15</v>
      </c>
      <c r="E7" s="5">
        <v>4173097.44788</v>
      </c>
      <c r="F7" s="5">
        <v>4414009</v>
      </c>
      <c r="G7" s="1"/>
      <c r="H7" s="1"/>
    </row>
    <row r="8" spans="1:8" ht="12" customHeight="1">
      <c r="A8" s="3" t="s">
        <v>84</v>
      </c>
      <c r="B8" s="5">
        <v>6396998.77</v>
      </c>
      <c r="C8" s="5">
        <v>0</v>
      </c>
      <c r="D8" s="5">
        <v>4804789.705</v>
      </c>
      <c r="E8" s="5">
        <v>796920.065</v>
      </c>
      <c r="F8" s="5">
        <v>795289</v>
      </c>
      <c r="G8" s="1"/>
      <c r="H8" s="1"/>
    </row>
    <row r="9" spans="1:8" ht="12" customHeight="1">
      <c r="A9" s="3" t="s">
        <v>85</v>
      </c>
      <c r="B9" s="5">
        <v>381420226.28727996</v>
      </c>
      <c r="C9" s="5">
        <v>152396000</v>
      </c>
      <c r="D9" s="5">
        <v>159997050.377</v>
      </c>
      <c r="E9" s="5">
        <v>53637837.910280004</v>
      </c>
      <c r="F9" s="5">
        <v>15389338</v>
      </c>
      <c r="G9" s="1"/>
      <c r="H9" s="1"/>
    </row>
    <row r="10" spans="1:8" ht="12" customHeight="1">
      <c r="A10" s="2" t="s">
        <v>86</v>
      </c>
      <c r="B10" s="5">
        <v>1670801.5024899999</v>
      </c>
      <c r="C10" s="5">
        <v>0</v>
      </c>
      <c r="D10" s="5">
        <v>1375869.005</v>
      </c>
      <c r="E10" s="5">
        <v>294932.49749000004</v>
      </c>
      <c r="F10" s="5">
        <v>0</v>
      </c>
      <c r="G10" s="1"/>
      <c r="H10" s="1"/>
    </row>
    <row r="11" spans="1:8" ht="12.75">
      <c r="A11" s="2" t="s">
        <v>87</v>
      </c>
      <c r="B11" s="5">
        <v>379749424.78479</v>
      </c>
      <c r="C11" s="5">
        <v>152396000</v>
      </c>
      <c r="D11" s="5">
        <v>158621181.372</v>
      </c>
      <c r="E11" s="5">
        <v>53342905.41279</v>
      </c>
      <c r="F11" s="5">
        <v>15389338</v>
      </c>
      <c r="G11" s="1"/>
      <c r="H11" s="1"/>
    </row>
    <row r="12" spans="1:8" ht="12.75">
      <c r="A12" s="3" t="s">
        <v>88</v>
      </c>
      <c r="B12" s="5">
        <v>1215803697.40866</v>
      </c>
      <c r="C12" s="5">
        <v>328952000</v>
      </c>
      <c r="D12" s="5">
        <v>432932557.703</v>
      </c>
      <c r="E12" s="5">
        <v>439101535.70566</v>
      </c>
      <c r="F12" s="5">
        <v>14817604</v>
      </c>
      <c r="G12" s="1"/>
      <c r="H12" s="1"/>
    </row>
    <row r="13" spans="1:8" ht="12.75">
      <c r="A13" s="2" t="s">
        <v>89</v>
      </c>
      <c r="B13" s="5">
        <v>1194366929.7997298</v>
      </c>
      <c r="C13" s="5">
        <v>328064000</v>
      </c>
      <c r="D13" s="5">
        <v>431525296.765</v>
      </c>
      <c r="E13" s="5">
        <v>419960029.03472996</v>
      </c>
      <c r="F13" s="5">
        <v>14817604</v>
      </c>
      <c r="G13" s="1"/>
      <c r="H13" s="1"/>
    </row>
    <row r="14" spans="1:8" ht="12.75">
      <c r="A14" s="2" t="s">
        <v>90</v>
      </c>
      <c r="B14" s="5">
        <v>18738524.35453</v>
      </c>
      <c r="C14" s="5">
        <v>0</v>
      </c>
      <c r="D14" s="5">
        <v>61523.687</v>
      </c>
      <c r="E14" s="5">
        <v>18677000.66753</v>
      </c>
      <c r="F14" s="5">
        <v>0</v>
      </c>
      <c r="G14" s="1"/>
      <c r="H14" s="1"/>
    </row>
    <row r="15" spans="1:8" ht="12.75">
      <c r="A15" s="2" t="s">
        <v>91</v>
      </c>
      <c r="B15" s="5">
        <v>2698243.2544</v>
      </c>
      <c r="C15" s="5">
        <v>888000</v>
      </c>
      <c r="D15" s="5">
        <v>1345737.251</v>
      </c>
      <c r="E15" s="5">
        <v>464506.0034</v>
      </c>
      <c r="F15" s="5">
        <v>0</v>
      </c>
      <c r="G15" s="1"/>
      <c r="H15" s="1"/>
    </row>
    <row r="16" spans="1:8" ht="12.75">
      <c r="A16" s="3" t="s">
        <v>92</v>
      </c>
      <c r="B16" s="5">
        <v>182662357.42894</v>
      </c>
      <c r="C16" s="5">
        <v>88978000</v>
      </c>
      <c r="D16" s="5">
        <v>18328894.86894</v>
      </c>
      <c r="E16" s="5">
        <v>69765650.56</v>
      </c>
      <c r="F16" s="5">
        <v>5589812</v>
      </c>
      <c r="G16" s="1"/>
      <c r="H16" s="1"/>
    </row>
    <row r="17" spans="1:8" ht="12.75">
      <c r="A17" s="3" t="s">
        <v>93</v>
      </c>
      <c r="B17" s="5">
        <v>122564894.84398</v>
      </c>
      <c r="C17" s="5">
        <v>50181000</v>
      </c>
      <c r="D17" s="5">
        <v>43253422.84398</v>
      </c>
      <c r="E17" s="5">
        <v>24440812</v>
      </c>
      <c r="F17" s="5">
        <v>4689660</v>
      </c>
      <c r="G17" s="1"/>
      <c r="H17" s="1"/>
    </row>
    <row r="18" spans="1:8" ht="12.75">
      <c r="A18" s="3" t="s">
        <v>94</v>
      </c>
      <c r="B18" s="5">
        <v>6462109.7517099995</v>
      </c>
      <c r="C18" s="5">
        <v>1215000</v>
      </c>
      <c r="D18" s="5">
        <v>3756063.75171</v>
      </c>
      <c r="E18" s="5">
        <v>1466297</v>
      </c>
      <c r="F18" s="5">
        <v>24749</v>
      </c>
      <c r="G18" s="1"/>
      <c r="H18" s="1"/>
    </row>
    <row r="19" spans="1:8" ht="12.75">
      <c r="A19" s="3" t="s">
        <v>95</v>
      </c>
      <c r="B19" s="5">
        <v>154104259.42556</v>
      </c>
      <c r="C19" s="5">
        <v>113280000</v>
      </c>
      <c r="D19" s="5">
        <v>17686213.0691</v>
      </c>
      <c r="E19" s="5">
        <v>23138046.35646</v>
      </c>
      <c r="F19" s="5">
        <v>0</v>
      </c>
      <c r="G19" s="1"/>
      <c r="H19" s="1"/>
    </row>
    <row r="20" spans="1:8" ht="12.75">
      <c r="A20" s="3" t="s">
        <v>96</v>
      </c>
      <c r="B20" s="5">
        <v>168000</v>
      </c>
      <c r="C20" s="5">
        <v>168000</v>
      </c>
      <c r="D20" s="5">
        <v>0</v>
      </c>
      <c r="E20" s="5">
        <v>0</v>
      </c>
      <c r="F20" s="5">
        <v>0</v>
      </c>
      <c r="G20" s="1"/>
      <c r="H20" s="1"/>
    </row>
    <row r="21" spans="1:8" ht="12.75">
      <c r="A21" s="3" t="s">
        <v>97</v>
      </c>
      <c r="B21" s="5">
        <v>11310287.24509</v>
      </c>
      <c r="C21" s="5">
        <v>5123000</v>
      </c>
      <c r="D21" s="5">
        <v>4290951.24509</v>
      </c>
      <c r="E21" s="5">
        <v>1508949</v>
      </c>
      <c r="F21" s="5">
        <v>387387</v>
      </c>
      <c r="G21" s="1"/>
      <c r="H21" s="1"/>
    </row>
    <row r="22" spans="1:8" ht="12.75">
      <c r="A22" s="2" t="s">
        <v>98</v>
      </c>
      <c r="B22" s="5">
        <v>6190295.7963000005</v>
      </c>
      <c r="C22" s="5">
        <v>3366000</v>
      </c>
      <c r="D22" s="5">
        <v>2447473.3813</v>
      </c>
      <c r="E22" s="5">
        <v>33620.41499999999</v>
      </c>
      <c r="F22" s="5">
        <v>343202</v>
      </c>
      <c r="G22" s="1"/>
      <c r="H22" s="1"/>
    </row>
    <row r="23" spans="1:8" ht="12.75">
      <c r="A23" s="2" t="s">
        <v>99</v>
      </c>
      <c r="B23" s="5">
        <v>5119991.44879</v>
      </c>
      <c r="C23" s="5">
        <v>1757000</v>
      </c>
      <c r="D23" s="5">
        <v>1843477.86379</v>
      </c>
      <c r="E23" s="5">
        <v>1475328.585</v>
      </c>
      <c r="F23" s="5">
        <v>44185</v>
      </c>
      <c r="G23" s="1"/>
      <c r="H23" s="1"/>
    </row>
    <row r="24" spans="1:8" ht="12.75">
      <c r="A24" s="3" t="s">
        <v>100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1"/>
      <c r="H24" s="1"/>
    </row>
    <row r="25" spans="1:8" ht="12.75">
      <c r="A25" s="3" t="s">
        <v>101</v>
      </c>
      <c r="B25" s="5">
        <v>11064847.575399991</v>
      </c>
      <c r="C25" s="5">
        <v>4366000</v>
      </c>
      <c r="D25" s="5">
        <v>902280.575399991</v>
      </c>
      <c r="E25" s="5">
        <v>5787260</v>
      </c>
      <c r="F25" s="5">
        <v>9307</v>
      </c>
      <c r="G25" s="1"/>
      <c r="H25" s="1"/>
    </row>
    <row r="26" spans="1:8" ht="12.75">
      <c r="A26" s="3" t="s">
        <v>118</v>
      </c>
      <c r="B26" s="5">
        <v>21125437.38082</v>
      </c>
      <c r="C26" s="5">
        <v>10271000</v>
      </c>
      <c r="D26" s="5">
        <v>6152082.38082</v>
      </c>
      <c r="E26" s="5">
        <v>4699305</v>
      </c>
      <c r="F26" s="5">
        <v>3050</v>
      </c>
      <c r="G26" s="1"/>
      <c r="H26" s="1"/>
    </row>
    <row r="27" spans="1:8" ht="12.75">
      <c r="A27" s="3" t="s">
        <v>102</v>
      </c>
      <c r="B27" s="5">
        <v>2136623553.7153199</v>
      </c>
      <c r="C27" s="5">
        <v>756452000</v>
      </c>
      <c r="D27" s="5">
        <v>705535637.67004</v>
      </c>
      <c r="E27" s="5">
        <v>628515711.04528</v>
      </c>
      <c r="F27" s="5">
        <v>46120205</v>
      </c>
      <c r="G27" s="1"/>
      <c r="H27" s="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85" r:id="rId1"/>
  <headerFooter alignWithMargins="0">
    <oddHeader>&amp;LFME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4" sqref="F4"/>
    </sheetView>
  </sheetViews>
  <sheetFormatPr defaultColWidth="9.140625" defaultRowHeight="12.75"/>
  <cols>
    <col min="1" max="1" width="38.140625" style="2" bestFit="1" customWidth="1"/>
    <col min="2" max="6" width="12.7109375" style="2" customWidth="1"/>
    <col min="7" max="7" width="9.140625" style="2" customWidth="1"/>
  </cols>
  <sheetData>
    <row r="1" spans="1:7" ht="12.75">
      <c r="A1" s="15" t="s">
        <v>112</v>
      </c>
      <c r="B1" s="6"/>
      <c r="C1" s="6"/>
      <c r="D1" s="6"/>
      <c r="E1" s="6"/>
      <c r="F1" s="6"/>
      <c r="G1"/>
    </row>
    <row r="2" spans="1:7" ht="12.75">
      <c r="A2" s="15"/>
      <c r="B2" s="6"/>
      <c r="C2" s="6"/>
      <c r="D2" s="6"/>
      <c r="E2" s="6"/>
      <c r="F2" s="6"/>
      <c r="G2"/>
    </row>
    <row r="3" spans="1:7" ht="12.75">
      <c r="A3" s="5"/>
      <c r="B3" s="8" t="s">
        <v>1</v>
      </c>
      <c r="C3" s="8"/>
      <c r="D3" s="8"/>
      <c r="E3" s="8"/>
      <c r="F3" s="8"/>
      <c r="G3"/>
    </row>
    <row r="4" spans="1:7" ht="12.75">
      <c r="A4" s="21" t="s">
        <v>163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263</v>
      </c>
      <c r="G4"/>
    </row>
    <row r="5" spans="1:7" ht="12.75">
      <c r="A5" s="22" t="s">
        <v>106</v>
      </c>
      <c r="B5" s="9" t="s">
        <v>6</v>
      </c>
      <c r="C5" s="8" t="s">
        <v>7</v>
      </c>
      <c r="D5" s="8" t="s">
        <v>8</v>
      </c>
      <c r="E5" s="8" t="s">
        <v>7</v>
      </c>
      <c r="F5" s="8" t="s">
        <v>9</v>
      </c>
      <c r="G5"/>
    </row>
    <row r="6" spans="1:7" ht="12.75">
      <c r="A6" s="5"/>
      <c r="B6" s="7"/>
      <c r="C6" s="6"/>
      <c r="D6" s="6"/>
      <c r="E6" s="6"/>
      <c r="F6" s="6"/>
      <c r="G6"/>
    </row>
    <row r="7" spans="1:6" ht="12.75">
      <c r="A7" s="3" t="s">
        <v>164</v>
      </c>
      <c r="B7" s="5">
        <v>283106371.33665</v>
      </c>
      <c r="C7" s="5">
        <v>79753000</v>
      </c>
      <c r="D7" s="5">
        <v>95148839.33665</v>
      </c>
      <c r="E7" s="5">
        <v>74599081</v>
      </c>
      <c r="F7" s="5">
        <v>33605451</v>
      </c>
    </row>
    <row r="8" spans="1:6" ht="12.75">
      <c r="A8" s="2" t="s">
        <v>165</v>
      </c>
      <c r="B8" s="5">
        <v>45338522.24749</v>
      </c>
      <c r="C8" s="5">
        <v>5419000</v>
      </c>
      <c r="D8" s="5">
        <v>30626006.849</v>
      </c>
      <c r="E8" s="5">
        <v>9293515.398490002</v>
      </c>
      <c r="F8" s="5">
        <v>0</v>
      </c>
    </row>
    <row r="9" spans="1:6" ht="12.75">
      <c r="A9" s="2" t="s">
        <v>166</v>
      </c>
      <c r="B9" s="5">
        <v>237767849.08916</v>
      </c>
      <c r="C9" s="5">
        <v>74334000</v>
      </c>
      <c r="D9" s="5">
        <v>64522832.48765</v>
      </c>
      <c r="E9" s="5">
        <v>65305565.601509996</v>
      </c>
      <c r="F9" s="5">
        <v>33605451</v>
      </c>
    </row>
    <row r="10" spans="1:6" ht="12.75">
      <c r="A10" s="3" t="s">
        <v>167</v>
      </c>
      <c r="B10" s="5">
        <v>416424455.32934004</v>
      </c>
      <c r="C10" s="5">
        <v>112940000</v>
      </c>
      <c r="D10" s="5">
        <v>168758331.338</v>
      </c>
      <c r="E10" s="5">
        <v>132461560.99134001</v>
      </c>
      <c r="F10" s="5">
        <v>2264563</v>
      </c>
    </row>
    <row r="11" spans="1:6" ht="12.75">
      <c r="A11" s="2" t="s">
        <v>168</v>
      </c>
      <c r="B11" s="5">
        <v>188445796.104</v>
      </c>
      <c r="C11" s="5">
        <v>65354000</v>
      </c>
      <c r="D11" s="5">
        <v>70498127.104</v>
      </c>
      <c r="E11" s="5">
        <v>50352391</v>
      </c>
      <c r="F11" s="5">
        <v>2241278</v>
      </c>
    </row>
    <row r="12" spans="1:6" ht="12.75">
      <c r="A12" s="2" t="s">
        <v>169</v>
      </c>
      <c r="B12" s="5">
        <v>129997976.58724001</v>
      </c>
      <c r="C12" s="5">
        <v>14208000</v>
      </c>
      <c r="D12" s="5">
        <v>67532586.351</v>
      </c>
      <c r="E12" s="5">
        <v>48257390.23624001</v>
      </c>
      <c r="F12" s="5">
        <v>0</v>
      </c>
    </row>
    <row r="13" spans="1:6" ht="12.75">
      <c r="A13" s="2" t="s">
        <v>170</v>
      </c>
      <c r="B13" s="5">
        <v>57765717.759330004</v>
      </c>
      <c r="C13" s="5">
        <v>26943000</v>
      </c>
      <c r="D13" s="5">
        <v>21510308.429</v>
      </c>
      <c r="E13" s="5">
        <v>9289124.33033</v>
      </c>
      <c r="F13" s="5">
        <v>23285</v>
      </c>
    </row>
    <row r="14" spans="1:6" ht="12.75">
      <c r="A14" s="2" t="s">
        <v>171</v>
      </c>
      <c r="B14" s="5">
        <v>40214964.87877</v>
      </c>
      <c r="C14" s="5">
        <v>6435000</v>
      </c>
      <c r="D14" s="5">
        <v>9217309.454</v>
      </c>
      <c r="E14" s="5">
        <v>24562655.42477</v>
      </c>
      <c r="F14" s="5">
        <v>0</v>
      </c>
    </row>
    <row r="15" spans="1:6" ht="12.75">
      <c r="A15" s="3" t="s">
        <v>172</v>
      </c>
      <c r="B15" s="5">
        <v>1057542920.7758601</v>
      </c>
      <c r="C15" s="5">
        <v>349956000</v>
      </c>
      <c r="D15" s="5">
        <v>367713173.404</v>
      </c>
      <c r="E15" s="5">
        <v>334486268.37186</v>
      </c>
      <c r="F15" s="5">
        <v>5387479</v>
      </c>
    </row>
    <row r="16" spans="1:6" ht="12.75">
      <c r="A16" s="2" t="s">
        <v>173</v>
      </c>
      <c r="B16" s="5">
        <v>973220767.33265</v>
      </c>
      <c r="C16" s="5">
        <v>315896000</v>
      </c>
      <c r="D16" s="5">
        <v>323162283.482</v>
      </c>
      <c r="E16" s="5">
        <v>329923400.85065</v>
      </c>
      <c r="F16" s="5">
        <v>4239083</v>
      </c>
    </row>
    <row r="17" spans="1:6" ht="12.75">
      <c r="A17" s="2" t="s">
        <v>174</v>
      </c>
      <c r="B17" s="5">
        <v>47359712.935449995</v>
      </c>
      <c r="C17" s="5">
        <v>0</v>
      </c>
      <c r="D17" s="5">
        <v>44550889.922</v>
      </c>
      <c r="E17" s="5">
        <v>1660427.01345</v>
      </c>
      <c r="F17" s="5">
        <v>1148396</v>
      </c>
    </row>
    <row r="18" spans="1:6" ht="12.75">
      <c r="A18" s="2" t="s">
        <v>175</v>
      </c>
      <c r="B18" s="5">
        <v>36962440.50776</v>
      </c>
      <c r="C18" s="5">
        <v>34060000</v>
      </c>
      <c r="D18" s="5">
        <v>0</v>
      </c>
      <c r="E18" s="5">
        <v>2902440.5077600004</v>
      </c>
      <c r="F18" s="5">
        <v>0</v>
      </c>
    </row>
    <row r="19" spans="1:6" ht="12.75">
      <c r="A19" s="3" t="s">
        <v>176</v>
      </c>
      <c r="B19" s="5">
        <v>15602590.991</v>
      </c>
      <c r="C19" s="5">
        <v>3326000</v>
      </c>
      <c r="D19" s="5">
        <v>5679648.991</v>
      </c>
      <c r="E19" s="5">
        <v>6521920</v>
      </c>
      <c r="F19" s="5">
        <v>75022</v>
      </c>
    </row>
    <row r="20" spans="1:6" ht="12.75">
      <c r="A20" s="3" t="s">
        <v>177</v>
      </c>
      <c r="B20" s="5">
        <v>28850026.638779998</v>
      </c>
      <c r="C20" s="5">
        <v>11251000</v>
      </c>
      <c r="D20" s="5">
        <v>7236071.345</v>
      </c>
      <c r="E20" s="5">
        <v>10299097.293779997</v>
      </c>
      <c r="F20" s="5">
        <v>63858</v>
      </c>
    </row>
    <row r="21" spans="1:6" ht="12.75">
      <c r="A21" s="3" t="s">
        <v>178</v>
      </c>
      <c r="B21" s="5">
        <v>2469761.211</v>
      </c>
      <c r="C21" s="5">
        <v>1265000</v>
      </c>
      <c r="D21" s="5">
        <v>431500.21099999995</v>
      </c>
      <c r="E21" s="5">
        <v>419216</v>
      </c>
      <c r="F21" s="5">
        <v>354045</v>
      </c>
    </row>
    <row r="22" spans="1:6" ht="12.75">
      <c r="A22" s="2" t="s">
        <v>179</v>
      </c>
      <c r="B22" s="5">
        <v>375510.486</v>
      </c>
      <c r="C22" s="5">
        <v>0</v>
      </c>
      <c r="D22" s="5">
        <v>375510.486</v>
      </c>
      <c r="E22" s="5">
        <v>0</v>
      </c>
      <c r="F22" s="5">
        <v>0</v>
      </c>
    </row>
    <row r="23" spans="1:6" ht="12.75">
      <c r="A23" s="2" t="s">
        <v>180</v>
      </c>
      <c r="B23" s="5">
        <v>1675034.725</v>
      </c>
      <c r="C23" s="5">
        <v>1265000</v>
      </c>
      <c r="D23" s="5">
        <v>55989.725</v>
      </c>
      <c r="E23" s="5">
        <v>0</v>
      </c>
      <c r="F23" s="5">
        <v>354045</v>
      </c>
    </row>
    <row r="24" spans="1:6" ht="12.75">
      <c r="A24" s="2" t="s">
        <v>181</v>
      </c>
      <c r="B24" s="5">
        <v>419216</v>
      </c>
      <c r="C24" s="5">
        <v>0</v>
      </c>
      <c r="D24" s="5">
        <v>0</v>
      </c>
      <c r="E24" s="5">
        <v>419216</v>
      </c>
      <c r="F24" s="5">
        <v>0</v>
      </c>
    </row>
    <row r="25" spans="1:6" ht="12.75">
      <c r="A25" s="3" t="s">
        <v>182</v>
      </c>
      <c r="B25" s="5">
        <v>91619028.108</v>
      </c>
      <c r="C25" s="5">
        <v>48518000</v>
      </c>
      <c r="D25" s="5">
        <v>22552189.108</v>
      </c>
      <c r="E25" s="5">
        <v>19415185</v>
      </c>
      <c r="F25" s="5">
        <v>1133654</v>
      </c>
    </row>
    <row r="26" spans="1:6" ht="12.75">
      <c r="A26" s="3" t="s">
        <v>183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ht="12.75">
      <c r="A27" s="3" t="s">
        <v>184</v>
      </c>
      <c r="B27" s="5">
        <v>241008398.936</v>
      </c>
      <c r="C27" s="5">
        <v>149443000</v>
      </c>
      <c r="D27" s="5">
        <v>38015883.936000004</v>
      </c>
      <c r="E27" s="5">
        <v>50313382</v>
      </c>
      <c r="F27" s="5">
        <v>3236133</v>
      </c>
    </row>
    <row r="28" spans="1:6" ht="12.75">
      <c r="A28" s="2" t="s">
        <v>185</v>
      </c>
      <c r="B28" s="5">
        <v>26300465</v>
      </c>
      <c r="C28" s="5">
        <v>6521000</v>
      </c>
      <c r="D28" s="5">
        <v>7975000</v>
      </c>
      <c r="E28" s="5">
        <v>11200000</v>
      </c>
      <c r="F28" s="5">
        <v>604465</v>
      </c>
    </row>
    <row r="29" spans="1:6" ht="12.75">
      <c r="A29" s="2" t="s">
        <v>186</v>
      </c>
      <c r="B29" s="5">
        <v>125570633.344</v>
      </c>
      <c r="C29" s="5">
        <v>110559000</v>
      </c>
      <c r="D29" s="5">
        <v>268462.344</v>
      </c>
      <c r="E29" s="5">
        <v>14495093</v>
      </c>
      <c r="F29" s="5">
        <v>248078</v>
      </c>
    </row>
    <row r="30" spans="1:6" ht="12.75">
      <c r="A30" s="2" t="s">
        <v>187</v>
      </c>
      <c r="B30" s="5">
        <v>7525716.985</v>
      </c>
      <c r="C30" s="5">
        <v>0</v>
      </c>
      <c r="D30" s="5">
        <v>7525716.985</v>
      </c>
      <c r="E30" s="5">
        <v>0</v>
      </c>
      <c r="F30" s="5">
        <v>0</v>
      </c>
    </row>
    <row r="31" spans="1:6" ht="12.75">
      <c r="A31" s="2" t="s">
        <v>188</v>
      </c>
      <c r="B31" s="5">
        <v>81611583.607</v>
      </c>
      <c r="C31" s="5">
        <v>32363000</v>
      </c>
      <c r="D31" s="5">
        <v>22246704.607</v>
      </c>
      <c r="E31" s="5">
        <v>24618289</v>
      </c>
      <c r="F31" s="5">
        <v>2383590</v>
      </c>
    </row>
    <row r="32" spans="1:6" ht="12.75">
      <c r="A32" s="3" t="s">
        <v>189</v>
      </c>
      <c r="B32" s="5">
        <v>2136623553.3266304</v>
      </c>
      <c r="C32" s="5">
        <v>756452000</v>
      </c>
      <c r="D32" s="5">
        <v>705535637.6696501</v>
      </c>
      <c r="E32" s="5">
        <v>628515710.6569799</v>
      </c>
      <c r="F32" s="5">
        <v>46120205</v>
      </c>
    </row>
    <row r="33" spans="2:6" ht="12.75">
      <c r="B33" s="5"/>
      <c r="C33" s="5"/>
      <c r="D33" s="5"/>
      <c r="E33" s="5"/>
      <c r="F33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73"/>
  <sheetViews>
    <sheetView workbookViewId="0" topLeftCell="A1">
      <selection activeCell="A1" sqref="A1"/>
    </sheetView>
  </sheetViews>
  <sheetFormatPr defaultColWidth="9.140625" defaultRowHeight="12.75"/>
  <cols>
    <col min="1" max="1" width="37.7109375" style="4" customWidth="1"/>
    <col min="2" max="6" width="10.7109375" style="4" customWidth="1"/>
    <col min="7" max="10" width="8.140625" style="4" customWidth="1"/>
  </cols>
  <sheetData>
    <row r="1" spans="1:10" ht="12.75">
      <c r="A1" s="15" t="s">
        <v>262</v>
      </c>
      <c r="B1" s="6"/>
      <c r="C1" s="6"/>
      <c r="D1" s="6"/>
      <c r="E1" s="6"/>
      <c r="F1" s="6"/>
      <c r="G1"/>
      <c r="H1"/>
      <c r="I1"/>
      <c r="J1"/>
    </row>
    <row r="2" spans="1:10" ht="12.75">
      <c r="A2" s="15"/>
      <c r="B2" s="6"/>
      <c r="C2" s="6"/>
      <c r="D2" s="6"/>
      <c r="E2" s="6"/>
      <c r="F2" s="6"/>
      <c r="G2"/>
      <c r="H2"/>
      <c r="I2"/>
      <c r="J2"/>
    </row>
    <row r="3" spans="1:10" ht="12.75">
      <c r="A3" s="5"/>
      <c r="B3" s="8" t="s">
        <v>1</v>
      </c>
      <c r="C3" s="8"/>
      <c r="D3" s="8"/>
      <c r="E3" s="8"/>
      <c r="F3" s="8"/>
      <c r="G3"/>
      <c r="H3"/>
      <c r="I3"/>
      <c r="J3"/>
    </row>
    <row r="4" spans="1:10" ht="12.75">
      <c r="A4" s="23" t="s">
        <v>192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263</v>
      </c>
      <c r="G4"/>
      <c r="H4"/>
      <c r="I4"/>
      <c r="J4"/>
    </row>
    <row r="5" spans="1:10" ht="12.75">
      <c r="A5" s="5"/>
      <c r="B5" s="9" t="s">
        <v>6</v>
      </c>
      <c r="C5" s="8" t="s">
        <v>7</v>
      </c>
      <c r="D5" s="8" t="s">
        <v>8</v>
      </c>
      <c r="E5" s="8" t="s">
        <v>7</v>
      </c>
      <c r="F5" s="8" t="s">
        <v>9</v>
      </c>
      <c r="G5"/>
      <c r="H5"/>
      <c r="I5"/>
      <c r="J5"/>
    </row>
    <row r="6" spans="1:7" ht="12.75">
      <c r="A6" s="3" t="s">
        <v>193</v>
      </c>
      <c r="B6" s="5">
        <v>1194366929.7860765</v>
      </c>
      <c r="C6" s="5">
        <v>328064000</v>
      </c>
      <c r="D6" s="5">
        <v>431525296.765</v>
      </c>
      <c r="E6" s="5">
        <v>419960029.02107674</v>
      </c>
      <c r="F6" s="5">
        <v>14817604</v>
      </c>
      <c r="G6" s="2"/>
    </row>
    <row r="7" spans="1:7" ht="12.75">
      <c r="A7" s="2" t="s">
        <v>194</v>
      </c>
      <c r="B7" s="5">
        <v>96746327.02191001</v>
      </c>
      <c r="C7" s="5">
        <v>23049000</v>
      </c>
      <c r="D7" s="5">
        <v>40777652</v>
      </c>
      <c r="E7" s="5">
        <v>32878775.021910004</v>
      </c>
      <c r="F7" s="5">
        <v>40900</v>
      </c>
      <c r="G7" s="2"/>
    </row>
    <row r="8" spans="1:7" ht="12.75">
      <c r="A8" s="2" t="s">
        <v>195</v>
      </c>
      <c r="B8" s="5">
        <v>16430863.699000001</v>
      </c>
      <c r="C8" s="5">
        <v>2180000</v>
      </c>
      <c r="D8" s="5">
        <v>4067037.709</v>
      </c>
      <c r="E8" s="5">
        <v>10020814.99</v>
      </c>
      <c r="F8" s="5">
        <v>163011</v>
      </c>
      <c r="G8" s="2"/>
    </row>
    <row r="9" spans="1:7" ht="12.75">
      <c r="A9" s="2" t="s">
        <v>196</v>
      </c>
      <c r="B9" s="5">
        <v>3703847.0810000002</v>
      </c>
      <c r="C9" s="5">
        <v>1167000</v>
      </c>
      <c r="D9" s="5">
        <v>861828.081</v>
      </c>
      <c r="E9" s="5">
        <v>624383</v>
      </c>
      <c r="F9" s="5">
        <v>1050636</v>
      </c>
      <c r="G9" s="2"/>
    </row>
    <row r="10" spans="1:7" ht="12.75">
      <c r="A10" s="2" t="s">
        <v>197</v>
      </c>
      <c r="B10" s="5">
        <v>917576582.2850001</v>
      </c>
      <c r="C10" s="5">
        <v>142712000</v>
      </c>
      <c r="D10" s="5">
        <v>384871961.291</v>
      </c>
      <c r="E10" s="5">
        <v>376429563.994</v>
      </c>
      <c r="F10" s="5">
        <v>13563057</v>
      </c>
      <c r="G10" s="2"/>
    </row>
    <row r="11" spans="1:7" ht="12.75">
      <c r="A11" s="2" t="s">
        <v>198</v>
      </c>
      <c r="B11" s="5">
        <v>301099.58316668554</v>
      </c>
      <c r="C11" s="5">
        <v>209000</v>
      </c>
      <c r="D11" s="5">
        <v>85607.568</v>
      </c>
      <c r="E11" s="5">
        <v>6492.015166685575</v>
      </c>
      <c r="F11" s="5">
        <v>0</v>
      </c>
      <c r="G11" s="2"/>
    </row>
    <row r="12" spans="1:7" ht="12.75">
      <c r="A12" s="2" t="s">
        <v>199</v>
      </c>
      <c r="B12" s="5">
        <v>159608210.11600003</v>
      </c>
      <c r="C12" s="5">
        <v>158747000</v>
      </c>
      <c r="D12" s="5">
        <v>861210.1160000153</v>
      </c>
      <c r="E12" s="5">
        <v>0</v>
      </c>
      <c r="F12" s="5">
        <v>0</v>
      </c>
      <c r="G12" s="2"/>
    </row>
    <row r="13" spans="1:7" ht="12.75">
      <c r="A13" s="3" t="s">
        <v>200</v>
      </c>
      <c r="B13" s="5">
        <v>18738524.35453</v>
      </c>
      <c r="C13" s="5">
        <v>0</v>
      </c>
      <c r="D13" s="5">
        <v>61523.687</v>
      </c>
      <c r="E13" s="5">
        <v>18677000.66753</v>
      </c>
      <c r="F13" s="5">
        <v>0</v>
      </c>
      <c r="G13" s="2"/>
    </row>
    <row r="14" spans="1:10" ht="12.75">
      <c r="A14" s="24" t="s">
        <v>201</v>
      </c>
      <c r="B14" s="25">
        <v>1213105453.6890767</v>
      </c>
      <c r="C14" s="25">
        <v>328064000</v>
      </c>
      <c r="D14" s="25">
        <v>431586820</v>
      </c>
      <c r="E14" s="25">
        <v>438637029.6890766</v>
      </c>
      <c r="F14" s="25">
        <v>14817604</v>
      </c>
      <c r="G14" s="26"/>
      <c r="H14" s="35"/>
      <c r="I14" s="35"/>
      <c r="J14" s="35"/>
    </row>
    <row r="15" spans="1:10" ht="12.75">
      <c r="A15" s="26" t="s">
        <v>202</v>
      </c>
      <c r="B15" s="25">
        <v>2004579.31869364</v>
      </c>
      <c r="C15" s="25">
        <v>229000</v>
      </c>
      <c r="D15" s="25">
        <v>489900</v>
      </c>
      <c r="E15" s="25">
        <v>1285679.31869364</v>
      </c>
      <c r="F15" s="25">
        <v>0</v>
      </c>
      <c r="G15" s="26"/>
      <c r="H15" s="35"/>
      <c r="I15" s="35"/>
      <c r="J15" s="35"/>
    </row>
    <row r="16" spans="1:10" ht="12.75">
      <c r="A16" s="26" t="s">
        <v>203</v>
      </c>
      <c r="B16" s="25">
        <v>11950514.71716939</v>
      </c>
      <c r="C16" s="25">
        <v>2353000</v>
      </c>
      <c r="D16" s="25">
        <v>2637700</v>
      </c>
      <c r="E16" s="25">
        <v>6313473.717169389</v>
      </c>
      <c r="F16" s="25">
        <v>646341</v>
      </c>
      <c r="G16" s="26"/>
      <c r="H16" s="35"/>
      <c r="I16" s="35"/>
      <c r="J16" s="35"/>
    </row>
    <row r="17" spans="1:10" ht="12.75">
      <c r="A17" s="24" t="s">
        <v>204</v>
      </c>
      <c r="B17" s="25">
        <v>949332945.9682317</v>
      </c>
      <c r="C17" s="25">
        <v>245704000</v>
      </c>
      <c r="D17" s="25">
        <v>350674100</v>
      </c>
      <c r="E17" s="25">
        <v>340379081.96823156</v>
      </c>
      <c r="F17" s="25">
        <v>12575764</v>
      </c>
      <c r="G17" s="26"/>
      <c r="H17" s="35"/>
      <c r="I17" s="35"/>
      <c r="J17" s="35"/>
    </row>
    <row r="18" spans="1:10" ht="12.75">
      <c r="A18" s="26" t="s">
        <v>205</v>
      </c>
      <c r="B18" s="25">
        <v>9640916.19082924</v>
      </c>
      <c r="C18" s="25">
        <v>3916000</v>
      </c>
      <c r="D18" s="25">
        <v>3186200</v>
      </c>
      <c r="E18" s="25">
        <v>2344701.1908292393</v>
      </c>
      <c r="F18" s="25">
        <v>194015</v>
      </c>
      <c r="G18" s="26"/>
      <c r="H18" s="35"/>
      <c r="I18" s="35"/>
      <c r="J18" s="35"/>
    </row>
    <row r="19" spans="1:10" ht="12.75">
      <c r="A19" s="26" t="s">
        <v>206</v>
      </c>
      <c r="B19" s="25">
        <v>144531100.59780914</v>
      </c>
      <c r="C19" s="25">
        <v>10126000</v>
      </c>
      <c r="D19" s="25">
        <v>65108100</v>
      </c>
      <c r="E19" s="25">
        <v>67213645.59780915</v>
      </c>
      <c r="F19" s="25">
        <v>2083355</v>
      </c>
      <c r="G19" s="26"/>
      <c r="H19" s="35"/>
      <c r="I19" s="35"/>
      <c r="J19" s="35"/>
    </row>
    <row r="20" spans="1:10" ht="12.75">
      <c r="A20" s="26" t="s">
        <v>207</v>
      </c>
      <c r="B20" s="25">
        <v>132365076.45829499</v>
      </c>
      <c r="C20" s="25">
        <v>37351000</v>
      </c>
      <c r="D20" s="25">
        <v>51910100</v>
      </c>
      <c r="E20" s="25">
        <v>41380111.458294995</v>
      </c>
      <c r="F20" s="25">
        <v>1723865</v>
      </c>
      <c r="G20" s="26"/>
      <c r="H20" s="35"/>
      <c r="I20" s="35"/>
      <c r="J20" s="35"/>
    </row>
    <row r="21" spans="1:10" ht="12.75">
      <c r="A21" s="26" t="s">
        <v>208</v>
      </c>
      <c r="B21" s="25">
        <v>111132592.85245872</v>
      </c>
      <c r="C21" s="25">
        <v>44290000</v>
      </c>
      <c r="D21" s="25">
        <v>22157215</v>
      </c>
      <c r="E21" s="25">
        <v>43369574.85245872</v>
      </c>
      <c r="F21" s="25">
        <v>1315803</v>
      </c>
      <c r="G21" s="26"/>
      <c r="H21" s="35"/>
      <c r="I21" s="35"/>
      <c r="J21" s="35"/>
    </row>
    <row r="22" spans="1:10" ht="12.75">
      <c r="A22" s="26" t="s">
        <v>209</v>
      </c>
      <c r="B22" s="25">
        <v>35003147.15906699</v>
      </c>
      <c r="C22" s="25">
        <v>0</v>
      </c>
      <c r="D22" s="25">
        <v>16382864</v>
      </c>
      <c r="E22" s="25">
        <v>18449786.15906699</v>
      </c>
      <c r="F22" s="25">
        <v>170497</v>
      </c>
      <c r="G22" s="26"/>
      <c r="H22" s="35"/>
      <c r="I22" s="35"/>
      <c r="J22" s="35"/>
    </row>
    <row r="23" spans="1:10" ht="12.75">
      <c r="A23" s="26" t="s">
        <v>210</v>
      </c>
      <c r="B23" s="25">
        <v>20040001.37400953</v>
      </c>
      <c r="C23" s="25">
        <v>0</v>
      </c>
      <c r="D23" s="25">
        <v>9879885</v>
      </c>
      <c r="E23" s="25">
        <v>9886693.374009531</v>
      </c>
      <c r="F23" s="25">
        <v>273423</v>
      </c>
      <c r="G23" s="26"/>
      <c r="H23" s="35"/>
      <c r="I23" s="35"/>
      <c r="J23" s="35"/>
    </row>
    <row r="24" spans="1:10" ht="12.75">
      <c r="A24" s="26" t="s">
        <v>211</v>
      </c>
      <c r="B24" s="25">
        <v>7679743.78093732</v>
      </c>
      <c r="C24" s="25">
        <v>0</v>
      </c>
      <c r="D24" s="25">
        <v>831921</v>
      </c>
      <c r="E24" s="25">
        <v>6847822.78093732</v>
      </c>
      <c r="F24" s="25">
        <v>0</v>
      </c>
      <c r="G24" s="26"/>
      <c r="H24" s="35"/>
      <c r="I24" s="35"/>
      <c r="J24" s="35"/>
    </row>
    <row r="25" spans="1:10" ht="12.75">
      <c r="A25" s="26" t="s">
        <v>212</v>
      </c>
      <c r="B25" s="25">
        <v>488940367.55482566</v>
      </c>
      <c r="C25" s="25">
        <v>150021000</v>
      </c>
      <c r="D25" s="25">
        <v>181217815</v>
      </c>
      <c r="E25" s="25">
        <v>150886746.55482566</v>
      </c>
      <c r="F25" s="25">
        <v>6814806</v>
      </c>
      <c r="G25" s="26"/>
      <c r="H25" s="35"/>
      <c r="I25" s="35"/>
      <c r="J25" s="35"/>
    </row>
    <row r="26" spans="1:10" ht="12.75">
      <c r="A26" s="27" t="s">
        <v>213</v>
      </c>
      <c r="B26" s="25">
        <v>249817413.68498203</v>
      </c>
      <c r="C26" s="25">
        <v>79778000</v>
      </c>
      <c r="D26" s="25">
        <v>77785120</v>
      </c>
      <c r="E26" s="25">
        <v>90658794.68498203</v>
      </c>
      <c r="F26" s="25">
        <v>1595499</v>
      </c>
      <c r="G26" s="26"/>
      <c r="H26" s="35"/>
      <c r="I26" s="35"/>
      <c r="J26" s="35"/>
    </row>
    <row r="27" spans="1:10" ht="12.75">
      <c r="A27" s="30" t="s">
        <v>214</v>
      </c>
      <c r="B27" s="33">
        <f aca="true" t="shared" si="0" ref="B27:F39">B14/B$14</f>
        <v>1</v>
      </c>
      <c r="C27" s="33">
        <f t="shared" si="0"/>
        <v>1</v>
      </c>
      <c r="D27" s="33">
        <f t="shared" si="0"/>
        <v>1</v>
      </c>
      <c r="E27" s="33">
        <f t="shared" si="0"/>
        <v>1</v>
      </c>
      <c r="F27" s="33">
        <f t="shared" si="0"/>
        <v>1</v>
      </c>
      <c r="G27" s="27"/>
      <c r="H27" s="36"/>
      <c r="I27" s="36"/>
      <c r="J27" s="36"/>
    </row>
    <row r="28" spans="1:10" ht="12.75">
      <c r="A28" s="32" t="s">
        <v>215</v>
      </c>
      <c r="B28" s="33">
        <f t="shared" si="0"/>
        <v>0.0016524361609270457</v>
      </c>
      <c r="C28" s="33">
        <f t="shared" si="0"/>
        <v>0.0006980345298478346</v>
      </c>
      <c r="D28" s="33">
        <f t="shared" si="0"/>
        <v>0.0011351134402111723</v>
      </c>
      <c r="E28" s="33">
        <f t="shared" si="0"/>
        <v>0.0029310779338556545</v>
      </c>
      <c r="F28" s="33">
        <f t="shared" si="0"/>
        <v>0</v>
      </c>
      <c r="G28" s="27"/>
      <c r="H28" s="36"/>
      <c r="I28" s="36"/>
      <c r="J28" s="36"/>
    </row>
    <row r="29" spans="1:10" ht="12.75">
      <c r="A29" s="32" t="s">
        <v>216</v>
      </c>
      <c r="B29" s="33">
        <f t="shared" si="0"/>
        <v>0.009851175494123489</v>
      </c>
      <c r="C29" s="33">
        <f t="shared" si="0"/>
        <v>0.0071723809988294964</v>
      </c>
      <c r="D29" s="33">
        <f t="shared" si="0"/>
        <v>0.0061116324173198806</v>
      </c>
      <c r="E29" s="33">
        <f t="shared" si="0"/>
        <v>0.014393389727366682</v>
      </c>
      <c r="F29" s="33">
        <f t="shared" si="0"/>
        <v>0.043619805199275136</v>
      </c>
      <c r="G29" s="27"/>
      <c r="H29" s="36"/>
      <c r="I29" s="36"/>
      <c r="J29" s="36"/>
    </row>
    <row r="30" spans="1:10" ht="12.75">
      <c r="A30" s="32" t="s">
        <v>217</v>
      </c>
      <c r="B30" s="33">
        <f t="shared" si="0"/>
        <v>0.7825642388147643</v>
      </c>
      <c r="C30" s="33">
        <f t="shared" si="0"/>
        <v>0.7489514241123684</v>
      </c>
      <c r="D30" s="33">
        <f t="shared" si="0"/>
        <v>0.8125227271768865</v>
      </c>
      <c r="E30" s="33">
        <f t="shared" si="0"/>
        <v>0.7759925836847514</v>
      </c>
      <c r="F30" s="33">
        <f t="shared" si="0"/>
        <v>0.8487042844443676</v>
      </c>
      <c r="G30" s="27"/>
      <c r="H30" s="36"/>
      <c r="I30" s="36"/>
      <c r="J30" s="36"/>
    </row>
    <row r="31" spans="1:10" ht="12.75">
      <c r="A31" s="32" t="s">
        <v>218</v>
      </c>
      <c r="B31" s="33">
        <f t="shared" si="0"/>
        <v>0.00794730265329451</v>
      </c>
      <c r="C31" s="33">
        <f t="shared" si="0"/>
        <v>0.011936695278969957</v>
      </c>
      <c r="D31" s="33">
        <f t="shared" si="0"/>
        <v>0.00738252386854631</v>
      </c>
      <c r="E31" s="33">
        <f t="shared" si="0"/>
        <v>0.005345424649832361</v>
      </c>
      <c r="F31" s="33">
        <f t="shared" si="0"/>
        <v>0.013093547377835175</v>
      </c>
      <c r="G31" s="27"/>
      <c r="H31" s="36"/>
      <c r="I31" s="36"/>
      <c r="J31" s="36"/>
    </row>
    <row r="32" spans="1:10" ht="12.75">
      <c r="A32" s="32" t="s">
        <v>219</v>
      </c>
      <c r="B32" s="33">
        <f t="shared" si="0"/>
        <v>0.11914141524818582</v>
      </c>
      <c r="C32" s="33">
        <f t="shared" si="0"/>
        <v>0.0308659285992977</v>
      </c>
      <c r="D32" s="33">
        <f t="shared" si="0"/>
        <v>0.15085747984611764</v>
      </c>
      <c r="E32" s="33">
        <f t="shared" si="0"/>
        <v>0.1532329489953296</v>
      </c>
      <c r="F32" s="33">
        <f t="shared" si="0"/>
        <v>0.1405999917395552</v>
      </c>
      <c r="G32" s="27"/>
      <c r="H32" s="36"/>
      <c r="I32" s="36"/>
      <c r="J32" s="36"/>
    </row>
    <row r="33" spans="1:10" ht="12.75">
      <c r="A33" s="32" t="s">
        <v>220</v>
      </c>
      <c r="B33" s="33">
        <f t="shared" si="0"/>
        <v>0.10911258873313139</v>
      </c>
      <c r="C33" s="33">
        <f t="shared" si="0"/>
        <v>0.11385278482247366</v>
      </c>
      <c r="D33" s="33">
        <f t="shared" si="0"/>
        <v>0.1202773059659236</v>
      </c>
      <c r="E33" s="33">
        <f t="shared" si="0"/>
        <v>0.0943379346874268</v>
      </c>
      <c r="F33" s="33">
        <f t="shared" si="0"/>
        <v>0.11633898435941466</v>
      </c>
      <c r="G33" s="27"/>
      <c r="H33" s="36"/>
      <c r="I33" s="36"/>
      <c r="J33" s="36"/>
    </row>
    <row r="34" spans="1:10" ht="12.75">
      <c r="A34" s="32" t="s">
        <v>221</v>
      </c>
      <c r="B34" s="33">
        <f t="shared" si="0"/>
        <v>0.09161000184650263</v>
      </c>
      <c r="C34" s="33">
        <f t="shared" si="0"/>
        <v>0.135004145532579</v>
      </c>
      <c r="D34" s="33">
        <f t="shared" si="0"/>
        <v>0.05133895191702101</v>
      </c>
      <c r="E34" s="33">
        <f t="shared" si="0"/>
        <v>0.09887349201502847</v>
      </c>
      <c r="F34" s="33">
        <f t="shared" si="0"/>
        <v>0.08879998412698842</v>
      </c>
      <c r="G34" s="27"/>
      <c r="H34" s="36"/>
      <c r="I34" s="36"/>
      <c r="J34" s="36"/>
    </row>
    <row r="35" spans="1:10" ht="12.75">
      <c r="A35" s="32" t="s">
        <v>222</v>
      </c>
      <c r="B35" s="33">
        <f t="shared" si="0"/>
        <v>0.028854166843139444</v>
      </c>
      <c r="C35" s="33">
        <f t="shared" si="0"/>
        <v>0</v>
      </c>
      <c r="D35" s="33">
        <f t="shared" si="0"/>
        <v>0.03795960219545166</v>
      </c>
      <c r="E35" s="33">
        <f t="shared" si="0"/>
        <v>0.04206162478381028</v>
      </c>
      <c r="F35" s="33">
        <f t="shared" si="0"/>
        <v>0.01150638119361268</v>
      </c>
      <c r="G35" s="27"/>
      <c r="H35" s="36"/>
      <c r="I35" s="36"/>
      <c r="J35" s="36"/>
    </row>
    <row r="36" spans="1:10" ht="12.75">
      <c r="A36" s="32" t="s">
        <v>223</v>
      </c>
      <c r="B36" s="33">
        <f t="shared" si="0"/>
        <v>0.01651958724038995</v>
      </c>
      <c r="C36" s="33">
        <f t="shared" si="0"/>
        <v>0</v>
      </c>
      <c r="D36" s="33">
        <f t="shared" si="0"/>
        <v>0.02289199887985458</v>
      </c>
      <c r="E36" s="33">
        <f t="shared" si="0"/>
        <v>0.02253957761162484</v>
      </c>
      <c r="F36" s="33">
        <f t="shared" si="0"/>
        <v>0.01845257843305841</v>
      </c>
      <c r="G36" s="27"/>
      <c r="H36" s="36"/>
      <c r="I36" s="36"/>
      <c r="J36" s="36"/>
    </row>
    <row r="37" spans="1:10" ht="12.75">
      <c r="A37" s="32" t="s">
        <v>224</v>
      </c>
      <c r="B37" s="33">
        <f t="shared" si="0"/>
        <v>0.00633064813745835</v>
      </c>
      <c r="C37" s="33">
        <f t="shared" si="0"/>
        <v>0</v>
      </c>
      <c r="D37" s="33">
        <f t="shared" si="0"/>
        <v>0.0019275866672666233</v>
      </c>
      <c r="E37" s="33">
        <f t="shared" si="0"/>
        <v>0.015611592997042062</v>
      </c>
      <c r="F37" s="33">
        <f t="shared" si="0"/>
        <v>0</v>
      </c>
      <c r="G37" s="27"/>
      <c r="H37" s="36"/>
      <c r="I37" s="36"/>
      <c r="J37" s="36"/>
    </row>
    <row r="38" spans="1:10" ht="12.75">
      <c r="A38" s="32" t="s">
        <v>225</v>
      </c>
      <c r="B38" s="33">
        <f t="shared" si="0"/>
        <v>0.40304852811266223</v>
      </c>
      <c r="C38" s="33">
        <f t="shared" si="0"/>
        <v>0.45729186987904796</v>
      </c>
      <c r="D38" s="33">
        <f t="shared" si="0"/>
        <v>0.41988727783670504</v>
      </c>
      <c r="E38" s="33">
        <f t="shared" si="0"/>
        <v>0.3439899879446571</v>
      </c>
      <c r="F38" s="33">
        <f t="shared" si="0"/>
        <v>0.45991281721390315</v>
      </c>
      <c r="G38" s="27"/>
      <c r="H38" s="36"/>
      <c r="I38" s="36"/>
      <c r="J38" s="36"/>
    </row>
    <row r="39" spans="1:10" ht="12.75">
      <c r="A39" s="32" t="s">
        <v>213</v>
      </c>
      <c r="B39" s="33">
        <f t="shared" si="0"/>
        <v>0.20593214953018515</v>
      </c>
      <c r="C39" s="33">
        <f t="shared" si="0"/>
        <v>0.24317816035895434</v>
      </c>
      <c r="D39" s="33">
        <f t="shared" si="0"/>
        <v>0.1802305269655825</v>
      </c>
      <c r="E39" s="33">
        <f t="shared" si="0"/>
        <v>0.2066829486540263</v>
      </c>
      <c r="F39" s="33">
        <f t="shared" si="0"/>
        <v>0.10767591035635721</v>
      </c>
      <c r="G39" s="27"/>
      <c r="H39" s="36"/>
      <c r="I39" s="36"/>
      <c r="J39" s="36"/>
    </row>
    <row r="40" spans="1:7" ht="12.75">
      <c r="A40" s="3" t="s">
        <v>226</v>
      </c>
      <c r="B40" s="5">
        <v>23603812</v>
      </c>
      <c r="C40" s="5">
        <v>6692000</v>
      </c>
      <c r="D40" s="5">
        <v>8046143</v>
      </c>
      <c r="E40" s="5">
        <v>8301000</v>
      </c>
      <c r="F40" s="5">
        <v>564669</v>
      </c>
      <c r="G40" s="2"/>
    </row>
    <row r="41" spans="1:7" ht="12.75">
      <c r="A41" s="2" t="s">
        <v>227</v>
      </c>
      <c r="B41" s="5">
        <v>23048782</v>
      </c>
      <c r="C41" s="5">
        <v>7332000</v>
      </c>
      <c r="D41" s="5">
        <v>7188630</v>
      </c>
      <c r="E41" s="5">
        <v>8032000</v>
      </c>
      <c r="F41" s="5">
        <v>496152</v>
      </c>
      <c r="G41" s="2"/>
    </row>
    <row r="42" spans="1:7" ht="12.75">
      <c r="A42" s="2" t="s">
        <v>228</v>
      </c>
      <c r="B42" s="5">
        <v>10800045</v>
      </c>
      <c r="C42" s="5">
        <v>3586000</v>
      </c>
      <c r="D42" s="5">
        <v>4068577</v>
      </c>
      <c r="E42" s="5">
        <v>2925000</v>
      </c>
      <c r="F42" s="5">
        <v>220468</v>
      </c>
      <c r="G42" s="2"/>
    </row>
    <row r="43" spans="1:7" ht="12.75">
      <c r="A43" s="2" t="s">
        <v>229</v>
      </c>
      <c r="B43" s="5">
        <v>10527489</v>
      </c>
      <c r="C43" s="5">
        <v>4282000</v>
      </c>
      <c r="D43" s="5">
        <v>3352300</v>
      </c>
      <c r="E43" s="5">
        <v>2726000</v>
      </c>
      <c r="F43" s="5">
        <v>167189</v>
      </c>
      <c r="G43" s="2"/>
    </row>
    <row r="44" spans="1:7" ht="12.75">
      <c r="A44" s="2" t="s">
        <v>230</v>
      </c>
      <c r="B44" s="5">
        <v>282474</v>
      </c>
      <c r="C44" s="5">
        <v>56000</v>
      </c>
      <c r="D44" s="5">
        <v>141236</v>
      </c>
      <c r="E44" s="5">
        <v>70000</v>
      </c>
      <c r="F44" s="5">
        <v>15238</v>
      </c>
      <c r="G44" s="2"/>
    </row>
    <row r="45" spans="1:7" ht="12.75">
      <c r="A45" s="3" t="s">
        <v>231</v>
      </c>
      <c r="B45" s="5">
        <v>312825948</v>
      </c>
      <c r="C45" s="5">
        <v>184962000</v>
      </c>
      <c r="D45" s="5">
        <v>58901492</v>
      </c>
      <c r="E45" s="5">
        <v>65954842</v>
      </c>
      <c r="F45" s="5">
        <v>3007614</v>
      </c>
      <c r="G45" s="2"/>
    </row>
    <row r="46" spans="1:7" ht="12.75">
      <c r="A46" s="2" t="s">
        <v>232</v>
      </c>
      <c r="B46" s="5">
        <v>261893996</v>
      </c>
      <c r="C46" s="5">
        <v>161990000</v>
      </c>
      <c r="D46" s="5">
        <v>43645076</v>
      </c>
      <c r="E46" s="5">
        <v>53022787</v>
      </c>
      <c r="F46" s="5">
        <v>3236133</v>
      </c>
      <c r="G46" s="2"/>
    </row>
    <row r="47" spans="1:7" ht="12.75">
      <c r="A47" s="2" t="s">
        <v>233</v>
      </c>
      <c r="B47" s="5">
        <v>65697725</v>
      </c>
      <c r="C47" s="5">
        <v>34570000</v>
      </c>
      <c r="D47" s="5">
        <v>15034943</v>
      </c>
      <c r="E47" s="5">
        <v>14959129</v>
      </c>
      <c r="F47" s="5">
        <v>1133653</v>
      </c>
      <c r="G47" s="2"/>
    </row>
    <row r="48" spans="1:7" ht="12.75">
      <c r="A48" s="2" t="s">
        <v>234</v>
      </c>
      <c r="B48" s="5">
        <v>970484</v>
      </c>
      <c r="C48" s="5">
        <v>0</v>
      </c>
      <c r="D48" s="5">
        <v>970484</v>
      </c>
      <c r="E48" s="5">
        <v>0</v>
      </c>
      <c r="F48" s="5">
        <v>0</v>
      </c>
      <c r="G48" s="2"/>
    </row>
    <row r="49" spans="1:7" ht="12.75">
      <c r="A49" s="2" t="s">
        <v>235</v>
      </c>
      <c r="B49" s="5">
        <v>15736257</v>
      </c>
      <c r="C49" s="5">
        <v>11598000</v>
      </c>
      <c r="D49" s="5">
        <v>749011</v>
      </c>
      <c r="E49" s="5">
        <v>2027074</v>
      </c>
      <c r="F49" s="5">
        <v>1362172</v>
      </c>
      <c r="G49" s="2"/>
    </row>
    <row r="50" spans="1:7" ht="12.75">
      <c r="A50" s="3" t="s">
        <v>236</v>
      </c>
      <c r="B50" s="5">
        <v>1506717688</v>
      </c>
      <c r="C50" s="5">
        <v>538323000</v>
      </c>
      <c r="D50" s="5">
        <v>506462803</v>
      </c>
      <c r="E50" s="5">
        <v>436403625</v>
      </c>
      <c r="F50" s="5">
        <v>25528260</v>
      </c>
      <c r="G50" s="2"/>
    </row>
    <row r="51" spans="1:7" ht="12.75">
      <c r="A51" s="3" t="s">
        <v>237</v>
      </c>
      <c r="B51" s="34">
        <f>B45/B50</f>
        <v>0.20762081078057937</v>
      </c>
      <c r="C51" s="34">
        <f>C45/C50</f>
        <v>0.34358925775045834</v>
      </c>
      <c r="D51" s="34">
        <f>D45/D50</f>
        <v>0.11629973939073271</v>
      </c>
      <c r="E51" s="34">
        <f>E45/E50</f>
        <v>0.15113266302496914</v>
      </c>
      <c r="F51" s="34">
        <f>F45/F50</f>
        <v>0.11781508022873474</v>
      </c>
      <c r="G51" s="2"/>
    </row>
    <row r="52" spans="1:7" ht="12.75">
      <c r="A52" s="3" t="s">
        <v>238</v>
      </c>
      <c r="B52" s="5">
        <v>241008398.3</v>
      </c>
      <c r="C52" s="5">
        <v>149443000</v>
      </c>
      <c r="D52" s="5">
        <v>38015884</v>
      </c>
      <c r="E52" s="5">
        <v>50313382.3</v>
      </c>
      <c r="F52" s="5">
        <v>3236132</v>
      </c>
      <c r="G52" s="2"/>
    </row>
    <row r="53" spans="1:7" ht="12.75">
      <c r="A53" s="3" t="s">
        <v>239</v>
      </c>
      <c r="B53" s="5">
        <v>26300465</v>
      </c>
      <c r="C53" s="5">
        <v>6521000</v>
      </c>
      <c r="D53" s="5">
        <v>7975000</v>
      </c>
      <c r="E53" s="5">
        <v>11200000</v>
      </c>
      <c r="F53" s="5">
        <v>604465</v>
      </c>
      <c r="G53" s="2"/>
    </row>
    <row r="54" spans="1:7" ht="12.75">
      <c r="A54" s="2" t="s">
        <v>240</v>
      </c>
      <c r="B54" s="5">
        <v>22568465</v>
      </c>
      <c r="C54" s="5">
        <v>4384000</v>
      </c>
      <c r="D54" s="5">
        <v>7500000</v>
      </c>
      <c r="E54" s="5">
        <v>10080000</v>
      </c>
      <c r="F54" s="5">
        <v>604465</v>
      </c>
      <c r="G54" s="2"/>
    </row>
    <row r="55" spans="1:7" ht="12.75">
      <c r="A55" s="2" t="s">
        <v>241</v>
      </c>
      <c r="B55" s="5">
        <v>4001000</v>
      </c>
      <c r="C55" s="5">
        <v>2201000</v>
      </c>
      <c r="D55" s="5">
        <v>600000</v>
      </c>
      <c r="E55" s="5">
        <v>1200000</v>
      </c>
      <c r="F55" s="5">
        <v>0</v>
      </c>
      <c r="G55" s="2"/>
    </row>
    <row r="56" spans="1:7" ht="12.75">
      <c r="A56" s="2" t="s">
        <v>242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2"/>
    </row>
    <row r="57" spans="1:7" ht="12.75">
      <c r="A57" s="2" t="s">
        <v>243</v>
      </c>
      <c r="B57" s="5">
        <v>144000</v>
      </c>
      <c r="C57" s="5">
        <v>64000</v>
      </c>
      <c r="D57" s="5">
        <v>0</v>
      </c>
      <c r="E57" s="5">
        <v>80000</v>
      </c>
      <c r="F57" s="5">
        <v>0</v>
      </c>
      <c r="G57" s="2"/>
    </row>
    <row r="58" spans="1:7" ht="12.75">
      <c r="A58" s="2" t="s">
        <v>244</v>
      </c>
      <c r="B58" s="5">
        <v>-125000</v>
      </c>
      <c r="C58" s="5">
        <v>0</v>
      </c>
      <c r="D58" s="5">
        <v>-125000</v>
      </c>
      <c r="E58" s="5">
        <v>0</v>
      </c>
      <c r="F58" s="5">
        <v>0</v>
      </c>
      <c r="G58" s="2"/>
    </row>
    <row r="59" spans="1:7" ht="12.75">
      <c r="A59" s="3" t="s">
        <v>245</v>
      </c>
      <c r="B59" s="5">
        <v>125570632.80000001</v>
      </c>
      <c r="C59" s="5">
        <v>110559000</v>
      </c>
      <c r="D59" s="5">
        <v>268462</v>
      </c>
      <c r="E59" s="5">
        <v>14495092.8</v>
      </c>
      <c r="F59" s="5">
        <v>248078</v>
      </c>
      <c r="G59" s="2"/>
    </row>
    <row r="60" spans="1:7" ht="12.75">
      <c r="A60" s="2" t="s">
        <v>246</v>
      </c>
      <c r="B60" s="5">
        <v>27725420.5</v>
      </c>
      <c r="C60" s="5">
        <v>23304000</v>
      </c>
      <c r="D60" s="5">
        <v>268462</v>
      </c>
      <c r="E60" s="5">
        <v>3904880.5</v>
      </c>
      <c r="F60" s="5">
        <v>248078</v>
      </c>
      <c r="G60" s="2"/>
    </row>
    <row r="61" spans="1:7" ht="12.75">
      <c r="A61" s="2" t="s">
        <v>247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2"/>
    </row>
    <row r="62" spans="1:7" ht="12.75">
      <c r="A62" s="2" t="s">
        <v>248</v>
      </c>
      <c r="B62" s="5">
        <v>10591415.9</v>
      </c>
      <c r="C62" s="5">
        <v>0</v>
      </c>
      <c r="D62" s="5">
        <v>0</v>
      </c>
      <c r="E62" s="5">
        <v>10591415.9</v>
      </c>
      <c r="F62" s="5">
        <v>0</v>
      </c>
      <c r="G62" s="2"/>
    </row>
    <row r="63" spans="1:7" ht="12.75">
      <c r="A63" s="2" t="s">
        <v>249</v>
      </c>
      <c r="B63" s="5">
        <v>-1203.5999999999767</v>
      </c>
      <c r="C63" s="5">
        <v>0</v>
      </c>
      <c r="D63" s="5">
        <v>0</v>
      </c>
      <c r="E63" s="5">
        <v>-1203.5999999999767</v>
      </c>
      <c r="F63" s="5">
        <v>0</v>
      </c>
      <c r="G63" s="2"/>
    </row>
    <row r="64" spans="1:7" ht="12.75">
      <c r="A64" s="2" t="s">
        <v>250</v>
      </c>
      <c r="B64" s="5">
        <v>87255000</v>
      </c>
      <c r="C64" s="5">
        <v>87255000</v>
      </c>
      <c r="D64" s="5">
        <v>0</v>
      </c>
      <c r="E64" s="5">
        <v>0</v>
      </c>
      <c r="F64" s="5">
        <v>0</v>
      </c>
      <c r="G64" s="2"/>
    </row>
    <row r="65" spans="1:7" ht="12.75">
      <c r="A65" s="3" t="s">
        <v>251</v>
      </c>
      <c r="B65" s="5">
        <v>7525717</v>
      </c>
      <c r="C65" s="5">
        <v>0</v>
      </c>
      <c r="D65" s="5">
        <v>7525717</v>
      </c>
      <c r="E65" s="5">
        <v>0</v>
      </c>
      <c r="F65" s="5">
        <v>0</v>
      </c>
      <c r="G65" s="2"/>
    </row>
    <row r="66" spans="1:7" ht="12.75">
      <c r="A66" s="2" t="s">
        <v>252</v>
      </c>
      <c r="B66" s="5">
        <v>4354717</v>
      </c>
      <c r="C66" s="5">
        <v>0</v>
      </c>
      <c r="D66" s="5">
        <v>4354717</v>
      </c>
      <c r="E66" s="5">
        <v>0</v>
      </c>
      <c r="F66" s="5">
        <v>0</v>
      </c>
      <c r="G66" s="2"/>
    </row>
    <row r="67" spans="1:7" ht="12.75">
      <c r="A67" s="2" t="s">
        <v>253</v>
      </c>
      <c r="B67" s="5">
        <v>3171000</v>
      </c>
      <c r="C67" s="5">
        <v>0</v>
      </c>
      <c r="D67" s="5">
        <v>3171000</v>
      </c>
      <c r="E67" s="5">
        <v>0</v>
      </c>
      <c r="F67" s="5">
        <v>0</v>
      </c>
      <c r="G67" s="2"/>
    </row>
    <row r="68" spans="1:7" ht="12.75">
      <c r="A68" s="2" t="s">
        <v>244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2"/>
    </row>
    <row r="69" spans="1:7" ht="12.75">
      <c r="A69" s="3" t="s">
        <v>254</v>
      </c>
      <c r="B69" s="5">
        <v>81611583.5</v>
      </c>
      <c r="C69" s="5">
        <v>32363000</v>
      </c>
      <c r="D69" s="5">
        <v>22246705</v>
      </c>
      <c r="E69" s="5">
        <v>24618289.5</v>
      </c>
      <c r="F69" s="5">
        <v>2383589</v>
      </c>
      <c r="G69" s="2"/>
    </row>
    <row r="70" spans="1:7" ht="12.75">
      <c r="A70" s="2" t="s">
        <v>255</v>
      </c>
      <c r="B70" s="5">
        <v>45199614.9</v>
      </c>
      <c r="C70" s="5">
        <v>17925000</v>
      </c>
      <c r="D70" s="5">
        <v>10258771</v>
      </c>
      <c r="E70" s="5">
        <v>15438575.9</v>
      </c>
      <c r="F70" s="5">
        <v>1577268</v>
      </c>
      <c r="G70" s="2"/>
    </row>
    <row r="71" spans="1:7" ht="12.75">
      <c r="A71" s="2" t="s">
        <v>256</v>
      </c>
      <c r="B71" s="5">
        <v>40720953</v>
      </c>
      <c r="C71" s="5">
        <v>15760000</v>
      </c>
      <c r="D71" s="5">
        <v>12709411</v>
      </c>
      <c r="E71" s="5">
        <v>11445221</v>
      </c>
      <c r="F71" s="5">
        <v>806321</v>
      </c>
      <c r="G71" s="2"/>
    </row>
    <row r="72" spans="1:7" ht="12.75">
      <c r="A72" s="2" t="s">
        <v>257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2"/>
    </row>
    <row r="73" spans="1:7" ht="12.75">
      <c r="A73" s="2" t="s">
        <v>258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2"/>
    </row>
    <row r="74" spans="1:7" ht="12.75">
      <c r="A74" s="2" t="s">
        <v>259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2"/>
    </row>
    <row r="75" spans="1:7" ht="12.75">
      <c r="A75" s="2" t="s">
        <v>260</v>
      </c>
      <c r="B75" s="5">
        <v>4308984.4</v>
      </c>
      <c r="C75" s="5">
        <v>1322000</v>
      </c>
      <c r="D75" s="5">
        <v>721477</v>
      </c>
      <c r="E75" s="5">
        <v>2265507.4</v>
      </c>
      <c r="F75" s="5">
        <v>0</v>
      </c>
      <c r="G75" s="2"/>
    </row>
    <row r="76" spans="1:7" ht="12.75">
      <c r="A76" s="2" t="s">
        <v>261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  <row r="349" spans="1:7" ht="12.75">
      <c r="A349" s="2"/>
      <c r="B349" s="2"/>
      <c r="C349" s="2"/>
      <c r="D349" s="2"/>
      <c r="E349" s="2"/>
      <c r="F349" s="2"/>
      <c r="G349" s="2"/>
    </row>
    <row r="350" spans="1:7" ht="12.75">
      <c r="A350" s="2"/>
      <c r="B350" s="2"/>
      <c r="C350" s="2"/>
      <c r="D350" s="2"/>
      <c r="E350" s="2"/>
      <c r="F350" s="2"/>
      <c r="G350" s="2"/>
    </row>
    <row r="351" spans="1:7" ht="12.75">
      <c r="A351" s="2"/>
      <c r="B351" s="2"/>
      <c r="C351" s="2"/>
      <c r="D351" s="2"/>
      <c r="E351" s="2"/>
      <c r="F351" s="2"/>
      <c r="G351" s="2"/>
    </row>
    <row r="352" spans="1:7" ht="12.75">
      <c r="A352" s="2"/>
      <c r="B352" s="2"/>
      <c r="C352" s="2"/>
      <c r="D352" s="2"/>
      <c r="E352" s="2"/>
      <c r="F352" s="2"/>
      <c r="G352" s="2"/>
    </row>
    <row r="353" spans="1:7" ht="12.75">
      <c r="A353" s="2"/>
      <c r="B353" s="2"/>
      <c r="C353" s="2"/>
      <c r="D353" s="2"/>
      <c r="E353" s="2"/>
      <c r="F353" s="2"/>
      <c r="G353" s="2"/>
    </row>
    <row r="354" spans="1:7" ht="12.75">
      <c r="A354" s="2"/>
      <c r="B354" s="2"/>
      <c r="C354" s="2"/>
      <c r="D354" s="2"/>
      <c r="E354" s="2"/>
      <c r="F354" s="2"/>
      <c r="G354" s="2"/>
    </row>
    <row r="355" spans="1:7" ht="12.75">
      <c r="A355" s="2"/>
      <c r="B355" s="2"/>
      <c r="C355" s="2"/>
      <c r="D355" s="2"/>
      <c r="E355" s="2"/>
      <c r="F355" s="2"/>
      <c r="G355" s="2"/>
    </row>
    <row r="356" spans="1:7" ht="12.75">
      <c r="A356" s="2"/>
      <c r="B356" s="2"/>
      <c r="C356" s="2"/>
      <c r="D356" s="2"/>
      <c r="E356" s="2"/>
      <c r="F356" s="2"/>
      <c r="G356" s="2"/>
    </row>
    <row r="357" spans="1:7" ht="12.75">
      <c r="A357" s="2"/>
      <c r="B357" s="2"/>
      <c r="C357" s="2"/>
      <c r="D357" s="2"/>
      <c r="E357" s="2"/>
      <c r="F357" s="2"/>
      <c r="G357" s="2"/>
    </row>
    <row r="358" spans="1:7" ht="12.75">
      <c r="A358" s="2"/>
      <c r="B358" s="2"/>
      <c r="C358" s="2"/>
      <c r="D358" s="2"/>
      <c r="E358" s="2"/>
      <c r="F358" s="2"/>
      <c r="G358" s="2"/>
    </row>
    <row r="359" spans="1:7" ht="12.75">
      <c r="A359" s="2"/>
      <c r="B359" s="2"/>
      <c r="C359" s="2"/>
      <c r="D359" s="2"/>
      <c r="E359" s="2"/>
      <c r="F359" s="2"/>
      <c r="G359" s="2"/>
    </row>
    <row r="360" spans="1:7" ht="12.75">
      <c r="A360" s="2"/>
      <c r="B360" s="2"/>
      <c r="C360" s="2"/>
      <c r="D360" s="2"/>
      <c r="E360" s="2"/>
      <c r="F360" s="2"/>
      <c r="G360" s="2"/>
    </row>
    <row r="361" spans="1:7" ht="12.75">
      <c r="A361" s="2"/>
      <c r="B361" s="2"/>
      <c r="C361" s="2"/>
      <c r="D361" s="2"/>
      <c r="E361" s="2"/>
      <c r="F361" s="2"/>
      <c r="G361" s="2"/>
    </row>
    <row r="362" spans="1:7" ht="12.75">
      <c r="A362" s="2"/>
      <c r="B362" s="2"/>
      <c r="C362" s="2"/>
      <c r="D362" s="2"/>
      <c r="E362" s="2"/>
      <c r="F362" s="2"/>
      <c r="G362" s="2"/>
    </row>
    <row r="363" spans="1:7" ht="12.75">
      <c r="A363" s="2"/>
      <c r="B363" s="2"/>
      <c r="C363" s="2"/>
      <c r="D363" s="2"/>
      <c r="E363" s="2"/>
      <c r="F363" s="2"/>
      <c r="G363" s="2"/>
    </row>
    <row r="364" spans="1:7" ht="12.75">
      <c r="A364" s="2"/>
      <c r="B364" s="2"/>
      <c r="C364" s="2"/>
      <c r="D364" s="2"/>
      <c r="E364" s="2"/>
      <c r="F364" s="2"/>
      <c r="G364" s="2"/>
    </row>
    <row r="365" spans="1:7" ht="12.75">
      <c r="A365" s="2"/>
      <c r="B365" s="2"/>
      <c r="C365" s="2"/>
      <c r="D365" s="2"/>
      <c r="E365" s="2"/>
      <c r="F365" s="2"/>
      <c r="G365" s="2"/>
    </row>
    <row r="366" spans="1:7" ht="12.75">
      <c r="A366" s="2"/>
      <c r="B366" s="2"/>
      <c r="C366" s="2"/>
      <c r="D366" s="2"/>
      <c r="E366" s="2"/>
      <c r="F366" s="2"/>
      <c r="G366" s="2"/>
    </row>
    <row r="367" spans="1:7" ht="12.75">
      <c r="A367" s="2"/>
      <c r="B367" s="2"/>
      <c r="C367" s="2"/>
      <c r="D367" s="2"/>
      <c r="E367" s="2"/>
      <c r="F367" s="2"/>
      <c r="G367" s="2"/>
    </row>
    <row r="368" spans="1:7" ht="12.75">
      <c r="A368" s="2"/>
      <c r="B368" s="2"/>
      <c r="C368" s="2"/>
      <c r="D368" s="2"/>
      <c r="E368" s="2"/>
      <c r="F368" s="2"/>
      <c r="G368" s="2"/>
    </row>
    <row r="369" spans="1:7" ht="12.75">
      <c r="A369" s="2"/>
      <c r="B369" s="2"/>
      <c r="C369" s="2"/>
      <c r="D369" s="2"/>
      <c r="E369" s="2"/>
      <c r="F369" s="2"/>
      <c r="G369" s="2"/>
    </row>
    <row r="370" spans="1:7" ht="12.75">
      <c r="A370" s="2"/>
      <c r="B370" s="2"/>
      <c r="C370" s="2"/>
      <c r="D370" s="2"/>
      <c r="E370" s="2"/>
      <c r="F370" s="2"/>
      <c r="G370" s="2"/>
    </row>
    <row r="371" spans="1:7" ht="12.75">
      <c r="A371" s="2"/>
      <c r="B371" s="2"/>
      <c r="C371" s="2"/>
      <c r="D371" s="2"/>
      <c r="E371" s="2"/>
      <c r="F371" s="2"/>
      <c r="G371" s="2"/>
    </row>
    <row r="372" spans="1:7" ht="12.75">
      <c r="A372" s="2"/>
      <c r="B372" s="2"/>
      <c r="C372" s="2"/>
      <c r="D372" s="2"/>
      <c r="E372" s="2"/>
      <c r="F372" s="2"/>
      <c r="G372" s="2"/>
    </row>
    <row r="373" spans="1:7" ht="12.75">
      <c r="A373" s="2"/>
      <c r="B373" s="2"/>
      <c r="C373" s="2"/>
      <c r="D373" s="2"/>
      <c r="E373" s="2"/>
      <c r="F373" s="2"/>
      <c r="G373" s="2"/>
    </row>
    <row r="374" spans="1:7" ht="12.75">
      <c r="A374" s="2"/>
      <c r="B374" s="2"/>
      <c r="C374" s="2"/>
      <c r="D374" s="2"/>
      <c r="E374" s="2"/>
      <c r="F374" s="2"/>
      <c r="G374" s="2"/>
    </row>
    <row r="375" spans="1:7" ht="12.75">
      <c r="A375" s="2"/>
      <c r="B375" s="2"/>
      <c r="C375" s="2"/>
      <c r="D375" s="2"/>
      <c r="E375" s="2"/>
      <c r="F375" s="2"/>
      <c r="G375" s="2"/>
    </row>
    <row r="376" spans="1:7" ht="12.75">
      <c r="A376" s="2"/>
      <c r="B376" s="2"/>
      <c r="C376" s="2"/>
      <c r="D376" s="2"/>
      <c r="E376" s="2"/>
      <c r="F376" s="2"/>
      <c r="G376" s="2"/>
    </row>
    <row r="377" spans="1:7" ht="12.75">
      <c r="A377" s="2"/>
      <c r="B377" s="2"/>
      <c r="C377" s="2"/>
      <c r="D377" s="2"/>
      <c r="E377" s="2"/>
      <c r="F377" s="2"/>
      <c r="G377" s="2"/>
    </row>
    <row r="378" spans="1:7" ht="12.75">
      <c r="A378" s="2"/>
      <c r="B378" s="2"/>
      <c r="C378" s="2"/>
      <c r="D378" s="2"/>
      <c r="E378" s="2"/>
      <c r="F378" s="2"/>
      <c r="G378" s="2"/>
    </row>
    <row r="379" spans="1:7" ht="12.75">
      <c r="A379" s="2"/>
      <c r="B379" s="2"/>
      <c r="C379" s="2"/>
      <c r="D379" s="2"/>
      <c r="E379" s="2"/>
      <c r="F379" s="2"/>
      <c r="G379" s="2"/>
    </row>
    <row r="380" spans="1:7" ht="12.75">
      <c r="A380" s="2"/>
      <c r="B380" s="2"/>
      <c r="C380" s="2"/>
      <c r="D380" s="2"/>
      <c r="E380" s="2"/>
      <c r="F380" s="2"/>
      <c r="G380" s="2"/>
    </row>
    <row r="381" spans="1:7" ht="12.75">
      <c r="A381" s="2"/>
      <c r="B381" s="2"/>
      <c r="C381" s="2"/>
      <c r="D381" s="2"/>
      <c r="E381" s="2"/>
      <c r="F381" s="2"/>
      <c r="G381" s="2"/>
    </row>
    <row r="382" spans="1:7" ht="12.75">
      <c r="A382" s="2"/>
      <c r="B382" s="2"/>
      <c r="C382" s="2"/>
      <c r="D382" s="2"/>
      <c r="E382" s="2"/>
      <c r="F382" s="2"/>
      <c r="G382" s="2"/>
    </row>
    <row r="383" spans="1:7" ht="12.75">
      <c r="A383" s="2"/>
      <c r="B383" s="2"/>
      <c r="C383" s="2"/>
      <c r="D383" s="2"/>
      <c r="E383" s="2"/>
      <c r="F383" s="2"/>
      <c r="G383" s="2"/>
    </row>
    <row r="384" spans="1:7" ht="12.75">
      <c r="A384" s="2"/>
      <c r="B384" s="2"/>
      <c r="C384" s="2"/>
      <c r="D384" s="2"/>
      <c r="E384" s="2"/>
      <c r="F384" s="2"/>
      <c r="G384" s="2"/>
    </row>
    <row r="385" spans="1:7" ht="12.75">
      <c r="A385" s="2"/>
      <c r="B385" s="2"/>
      <c r="C385" s="2"/>
      <c r="D385" s="2"/>
      <c r="E385" s="2"/>
      <c r="F385" s="2"/>
      <c r="G385" s="2"/>
    </row>
    <row r="386" spans="1:7" ht="12.75">
      <c r="A386" s="2"/>
      <c r="B386" s="2"/>
      <c r="C386" s="2"/>
      <c r="D386" s="2"/>
      <c r="E386" s="2"/>
      <c r="F386" s="2"/>
      <c r="G386" s="2"/>
    </row>
    <row r="387" spans="1:7" ht="12.75">
      <c r="A387" s="2"/>
      <c r="B387" s="2"/>
      <c r="C387" s="2"/>
      <c r="D387" s="2"/>
      <c r="E387" s="2"/>
      <c r="F387" s="2"/>
      <c r="G387" s="2"/>
    </row>
    <row r="388" spans="1:7" ht="12.75">
      <c r="A388" s="2"/>
      <c r="B388" s="2"/>
      <c r="C388" s="2"/>
      <c r="D388" s="2"/>
      <c r="E388" s="2"/>
      <c r="F388" s="2"/>
      <c r="G388" s="2"/>
    </row>
    <row r="389" spans="1:7" ht="12.75">
      <c r="A389" s="2"/>
      <c r="B389" s="2"/>
      <c r="C389" s="2"/>
      <c r="D389" s="2"/>
      <c r="E389" s="2"/>
      <c r="F389" s="2"/>
      <c r="G389" s="2"/>
    </row>
    <row r="390" spans="1:7" ht="12.75">
      <c r="A390" s="2"/>
      <c r="B390" s="2"/>
      <c r="C390" s="2"/>
      <c r="D390" s="2"/>
      <c r="E390" s="2"/>
      <c r="F390" s="2"/>
      <c r="G390" s="2"/>
    </row>
    <row r="391" spans="1:7" ht="12.75">
      <c r="A391" s="2"/>
      <c r="B391" s="2"/>
      <c r="C391" s="2"/>
      <c r="D391" s="2"/>
      <c r="E391" s="2"/>
      <c r="F391" s="2"/>
      <c r="G391" s="2"/>
    </row>
    <row r="392" spans="1:7" ht="12.75">
      <c r="A392" s="2"/>
      <c r="B392" s="2"/>
      <c r="C392" s="2"/>
      <c r="D392" s="2"/>
      <c r="E392" s="2"/>
      <c r="F392" s="2"/>
      <c r="G392" s="2"/>
    </row>
    <row r="393" spans="1:7" ht="12.75">
      <c r="A393" s="2"/>
      <c r="B393" s="2"/>
      <c r="C393" s="2"/>
      <c r="D393" s="2"/>
      <c r="E393" s="2"/>
      <c r="F393" s="2"/>
      <c r="G393" s="2"/>
    </row>
    <row r="394" spans="1:7" ht="12.75">
      <c r="A394" s="2"/>
      <c r="B394" s="2"/>
      <c r="C394" s="2"/>
      <c r="D394" s="2"/>
      <c r="E394" s="2"/>
      <c r="F394" s="2"/>
      <c r="G394" s="2"/>
    </row>
    <row r="395" spans="1:7" ht="12.75">
      <c r="A395" s="2"/>
      <c r="B395" s="2"/>
      <c r="C395" s="2"/>
      <c r="D395" s="2"/>
      <c r="E395" s="2"/>
      <c r="F395" s="2"/>
      <c r="G395" s="2"/>
    </row>
    <row r="396" spans="1:7" ht="12.75">
      <c r="A396" s="2"/>
      <c r="B396" s="2"/>
      <c r="C396" s="2"/>
      <c r="D396" s="2"/>
      <c r="E396" s="2"/>
      <c r="F396" s="2"/>
      <c r="G396" s="2"/>
    </row>
    <row r="397" spans="1:7" ht="12.75">
      <c r="A397" s="2"/>
      <c r="B397" s="2"/>
      <c r="C397" s="2"/>
      <c r="D397" s="2"/>
      <c r="E397" s="2"/>
      <c r="F397" s="2"/>
      <c r="G397" s="2"/>
    </row>
    <row r="398" spans="1:7" ht="12.75">
      <c r="A398" s="2"/>
      <c r="B398" s="2"/>
      <c r="C398" s="2"/>
      <c r="D398" s="2"/>
      <c r="E398" s="2"/>
      <c r="F398" s="2"/>
      <c r="G398" s="2"/>
    </row>
    <row r="399" spans="1:7" ht="12.75">
      <c r="A399" s="2"/>
      <c r="B399" s="2"/>
      <c r="C399" s="2"/>
      <c r="D399" s="2"/>
      <c r="E399" s="2"/>
      <c r="F399" s="2"/>
      <c r="G399" s="2"/>
    </row>
    <row r="400" spans="1:7" ht="12.75">
      <c r="A400" s="2"/>
      <c r="B400" s="2"/>
      <c r="C400" s="2"/>
      <c r="D400" s="2"/>
      <c r="E400" s="2"/>
      <c r="F400" s="2"/>
      <c r="G400" s="2"/>
    </row>
    <row r="401" spans="1:7" ht="12.75">
      <c r="A401" s="2"/>
      <c r="B401" s="2"/>
      <c r="C401" s="2"/>
      <c r="D401" s="2"/>
      <c r="E401" s="2"/>
      <c r="F401" s="2"/>
      <c r="G401" s="2"/>
    </row>
    <row r="402" spans="1:7" ht="12.75">
      <c r="A402" s="2"/>
      <c r="B402" s="2"/>
      <c r="C402" s="2"/>
      <c r="D402" s="2"/>
      <c r="E402" s="2"/>
      <c r="F402" s="2"/>
      <c r="G402" s="2"/>
    </row>
    <row r="403" spans="1:7" ht="12.75">
      <c r="A403" s="2"/>
      <c r="B403" s="2"/>
      <c r="C403" s="2"/>
      <c r="D403" s="2"/>
      <c r="E403" s="2"/>
      <c r="F403" s="2"/>
      <c r="G403" s="2"/>
    </row>
    <row r="404" spans="1:7" ht="12.75">
      <c r="A404" s="2"/>
      <c r="B404" s="2"/>
      <c r="C404" s="2"/>
      <c r="D404" s="2"/>
      <c r="E404" s="2"/>
      <c r="F404" s="2"/>
      <c r="G404" s="2"/>
    </row>
    <row r="405" spans="1:7" ht="12.75">
      <c r="A405" s="2"/>
      <c r="B405" s="2"/>
      <c r="C405" s="2"/>
      <c r="D405" s="2"/>
      <c r="E405" s="2"/>
      <c r="F405" s="2"/>
      <c r="G405" s="2"/>
    </row>
    <row r="406" spans="1:7" ht="12.75">
      <c r="A406" s="2"/>
      <c r="B406" s="2"/>
      <c r="C406" s="2"/>
      <c r="D406" s="2"/>
      <c r="E406" s="2"/>
      <c r="F406" s="2"/>
      <c r="G406" s="2"/>
    </row>
    <row r="407" spans="1:7" ht="12.75">
      <c r="A407" s="2"/>
      <c r="B407" s="2"/>
      <c r="C407" s="2"/>
      <c r="D407" s="2"/>
      <c r="E407" s="2"/>
      <c r="F407" s="2"/>
      <c r="G407" s="2"/>
    </row>
    <row r="408" spans="1:7" ht="12.75">
      <c r="A408" s="2"/>
      <c r="B408" s="2"/>
      <c r="C408" s="2"/>
      <c r="D408" s="2"/>
      <c r="E408" s="2"/>
      <c r="F408" s="2"/>
      <c r="G408" s="2"/>
    </row>
    <row r="409" spans="1:7" ht="12.75">
      <c r="A409" s="2"/>
      <c r="B409" s="2"/>
      <c r="C409" s="2"/>
      <c r="D409" s="2"/>
      <c r="E409" s="2"/>
      <c r="F409" s="2"/>
      <c r="G409" s="2"/>
    </row>
    <row r="410" spans="1:7" ht="12.75">
      <c r="A410" s="2"/>
      <c r="B410" s="2"/>
      <c r="C410" s="2"/>
      <c r="D410" s="2"/>
      <c r="E410" s="2"/>
      <c r="F410" s="2"/>
      <c r="G410" s="2"/>
    </row>
    <row r="411" spans="1:7" ht="12.75">
      <c r="A411" s="2"/>
      <c r="B411" s="2"/>
      <c r="C411" s="2"/>
      <c r="D411" s="2"/>
      <c r="E411" s="2"/>
      <c r="F411" s="2"/>
      <c r="G411" s="2"/>
    </row>
    <row r="412" spans="1:7" ht="12.75">
      <c r="A412" s="2"/>
      <c r="B412" s="2"/>
      <c r="C412" s="2"/>
      <c r="D412" s="2"/>
      <c r="E412" s="2"/>
      <c r="F412" s="2"/>
      <c r="G412" s="2"/>
    </row>
    <row r="413" spans="1:7" ht="12.75">
      <c r="A413" s="2"/>
      <c r="B413" s="2"/>
      <c r="C413" s="2"/>
      <c r="D413" s="2"/>
      <c r="E413" s="2"/>
      <c r="F413" s="2"/>
      <c r="G413" s="2"/>
    </row>
    <row r="414" spans="1:7" ht="12.75">
      <c r="A414" s="2"/>
      <c r="B414" s="2"/>
      <c r="C414" s="2"/>
      <c r="D414" s="2"/>
      <c r="E414" s="2"/>
      <c r="F414" s="2"/>
      <c r="G414" s="2"/>
    </row>
    <row r="415" spans="1:7" ht="12.75">
      <c r="A415" s="2"/>
      <c r="B415" s="2"/>
      <c r="C415" s="2"/>
      <c r="D415" s="2"/>
      <c r="E415" s="2"/>
      <c r="F415" s="2"/>
      <c r="G415" s="2"/>
    </row>
    <row r="416" spans="1:7" ht="12.75">
      <c r="A416" s="2"/>
      <c r="B416" s="2"/>
      <c r="C416" s="2"/>
      <c r="D416" s="2"/>
      <c r="E416" s="2"/>
      <c r="F416" s="2"/>
      <c r="G416" s="2"/>
    </row>
    <row r="417" spans="1:7" ht="12.75">
      <c r="A417" s="2"/>
      <c r="B417" s="2"/>
      <c r="C417" s="2"/>
      <c r="D417" s="2"/>
      <c r="E417" s="2"/>
      <c r="F417" s="2"/>
      <c r="G417" s="2"/>
    </row>
    <row r="418" spans="1:7" ht="12.75">
      <c r="A418" s="2"/>
      <c r="B418" s="2"/>
      <c r="C418" s="2"/>
      <c r="D418" s="2"/>
      <c r="E418" s="2"/>
      <c r="F418" s="2"/>
      <c r="G418" s="2"/>
    </row>
    <row r="419" spans="1:7" ht="12.75">
      <c r="A419" s="2"/>
      <c r="B419" s="2"/>
      <c r="C419" s="2"/>
      <c r="D419" s="2"/>
      <c r="E419" s="2"/>
      <c r="F419" s="2"/>
      <c r="G419" s="2"/>
    </row>
    <row r="420" spans="1:7" ht="12.75">
      <c r="A420" s="2"/>
      <c r="B420" s="2"/>
      <c r="C420" s="2"/>
      <c r="D420" s="2"/>
      <c r="E420" s="2"/>
      <c r="F420" s="2"/>
      <c r="G420" s="2"/>
    </row>
    <row r="421" spans="1:7" ht="12.75">
      <c r="A421" s="2"/>
      <c r="B421" s="2"/>
      <c r="C421" s="2"/>
      <c r="D421" s="2"/>
      <c r="E421" s="2"/>
      <c r="F421" s="2"/>
      <c r="G421" s="2"/>
    </row>
    <row r="422" spans="1:7" ht="12.75">
      <c r="A422" s="2"/>
      <c r="B422" s="2"/>
      <c r="C422" s="2"/>
      <c r="D422" s="2"/>
      <c r="E422" s="2"/>
      <c r="F422" s="2"/>
      <c r="G422" s="2"/>
    </row>
    <row r="423" spans="1:7" ht="12.75">
      <c r="A423" s="2"/>
      <c r="B423" s="2"/>
      <c r="C423" s="2"/>
      <c r="D423" s="2"/>
      <c r="E423" s="2"/>
      <c r="F423" s="2"/>
      <c r="G423" s="2"/>
    </row>
    <row r="424" spans="1:7" ht="12.75">
      <c r="A424" s="2"/>
      <c r="B424" s="2"/>
      <c r="C424" s="2"/>
      <c r="D424" s="2"/>
      <c r="E424" s="2"/>
      <c r="F424" s="2"/>
      <c r="G424" s="2"/>
    </row>
    <row r="425" spans="1:7" ht="12.75">
      <c r="A425" s="2"/>
      <c r="B425" s="2"/>
      <c r="C425" s="2"/>
      <c r="D425" s="2"/>
      <c r="E425" s="2"/>
      <c r="F425" s="2"/>
      <c r="G425" s="2"/>
    </row>
    <row r="426" spans="1:7" ht="12.75">
      <c r="A426" s="2"/>
      <c r="B426" s="2"/>
      <c r="C426" s="2"/>
      <c r="D426" s="2"/>
      <c r="E426" s="2"/>
      <c r="F426" s="2"/>
      <c r="G426" s="2"/>
    </row>
    <row r="427" spans="1:7" ht="12.75">
      <c r="A427" s="2"/>
      <c r="B427" s="2"/>
      <c r="C427" s="2"/>
      <c r="D427" s="2"/>
      <c r="E427" s="2"/>
      <c r="F427" s="2"/>
      <c r="G427" s="2"/>
    </row>
    <row r="428" spans="1:7" ht="12.75">
      <c r="A428" s="2"/>
      <c r="B428" s="2"/>
      <c r="C428" s="2"/>
      <c r="D428" s="2"/>
      <c r="E428" s="2"/>
      <c r="F428" s="2"/>
      <c r="G428" s="2"/>
    </row>
    <row r="429" spans="1:7" ht="12.75">
      <c r="A429" s="2"/>
      <c r="B429" s="2"/>
      <c r="C429" s="2"/>
      <c r="D429" s="2"/>
      <c r="E429" s="2"/>
      <c r="F429" s="2"/>
      <c r="G429" s="2"/>
    </row>
    <row r="430" spans="1:7" ht="12.75">
      <c r="A430" s="2"/>
      <c r="B430" s="2"/>
      <c r="C430" s="2"/>
      <c r="D430" s="2"/>
      <c r="E430" s="2"/>
      <c r="F430" s="2"/>
      <c r="G430" s="2"/>
    </row>
    <row r="431" spans="1:7" ht="12.75">
      <c r="A431" s="2"/>
      <c r="B431" s="2"/>
      <c r="C431" s="2"/>
      <c r="D431" s="2"/>
      <c r="E431" s="2"/>
      <c r="F431" s="2"/>
      <c r="G431" s="2"/>
    </row>
    <row r="432" spans="1:7" ht="12.75">
      <c r="A432" s="2"/>
      <c r="B432" s="2"/>
      <c r="C432" s="2"/>
      <c r="D432" s="2"/>
      <c r="E432" s="2"/>
      <c r="F432" s="2"/>
      <c r="G432" s="2"/>
    </row>
    <row r="433" spans="1:7" ht="12.75">
      <c r="A433" s="2"/>
      <c r="B433" s="2"/>
      <c r="C433" s="2"/>
      <c r="D433" s="2"/>
      <c r="E433" s="2"/>
      <c r="F433" s="2"/>
      <c r="G433" s="2"/>
    </row>
    <row r="434" spans="1:7" ht="12.75">
      <c r="A434" s="2"/>
      <c r="B434" s="2"/>
      <c r="C434" s="2"/>
      <c r="D434" s="2"/>
      <c r="E434" s="2"/>
      <c r="F434" s="2"/>
      <c r="G434" s="2"/>
    </row>
    <row r="435" spans="1:7" ht="12.75">
      <c r="A435" s="2"/>
      <c r="B435" s="2"/>
      <c r="C435" s="2"/>
      <c r="D435" s="2"/>
      <c r="E435" s="2"/>
      <c r="F435" s="2"/>
      <c r="G435" s="2"/>
    </row>
    <row r="436" spans="1:7" ht="12.75">
      <c r="A436" s="2"/>
      <c r="B436" s="2"/>
      <c r="C436" s="2"/>
      <c r="D436" s="2"/>
      <c r="E436" s="2"/>
      <c r="F436" s="2"/>
      <c r="G436" s="2"/>
    </row>
    <row r="437" spans="1:7" ht="12.75">
      <c r="A437" s="2"/>
      <c r="B437" s="2"/>
      <c r="C437" s="2"/>
      <c r="D437" s="2"/>
      <c r="E437" s="2"/>
      <c r="F437" s="2"/>
      <c r="G437" s="2"/>
    </row>
    <row r="438" spans="1:7" ht="12.75">
      <c r="A438" s="2"/>
      <c r="B438" s="2"/>
      <c r="C438" s="2"/>
      <c r="D438" s="2"/>
      <c r="E438" s="2"/>
      <c r="F438" s="2"/>
      <c r="G438" s="2"/>
    </row>
    <row r="439" spans="1:7" ht="12.75">
      <c r="A439" s="2"/>
      <c r="B439" s="2"/>
      <c r="C439" s="2"/>
      <c r="D439" s="2"/>
      <c r="E439" s="2"/>
      <c r="F439" s="2"/>
      <c r="G439" s="2"/>
    </row>
    <row r="440" spans="1:7" ht="12.75">
      <c r="A440" s="2"/>
      <c r="B440" s="2"/>
      <c r="C440" s="2"/>
      <c r="D440" s="2"/>
      <c r="E440" s="2"/>
      <c r="F440" s="2"/>
      <c r="G440" s="2"/>
    </row>
    <row r="441" spans="1:7" ht="12.75">
      <c r="A441" s="2"/>
      <c r="B441" s="2"/>
      <c r="C441" s="2"/>
      <c r="D441" s="2"/>
      <c r="E441" s="2"/>
      <c r="F441" s="2"/>
      <c r="G441" s="2"/>
    </row>
    <row r="442" spans="1:7" ht="12.75">
      <c r="A442" s="2"/>
      <c r="B442" s="2"/>
      <c r="C442" s="2"/>
      <c r="D442" s="2"/>
      <c r="E442" s="2"/>
      <c r="F442" s="2"/>
      <c r="G442" s="2"/>
    </row>
    <row r="443" spans="1:7" ht="12.75">
      <c r="A443" s="2"/>
      <c r="B443" s="2"/>
      <c r="C443" s="2"/>
      <c r="D443" s="2"/>
      <c r="E443" s="2"/>
      <c r="F443" s="2"/>
      <c r="G443" s="2"/>
    </row>
    <row r="444" spans="1:7" ht="12.75">
      <c r="A444" s="2"/>
      <c r="B444" s="2"/>
      <c r="C444" s="2"/>
      <c r="D444" s="2"/>
      <c r="E444" s="2"/>
      <c r="F444" s="2"/>
      <c r="G444" s="2"/>
    </row>
    <row r="445" spans="1:7" ht="12.75">
      <c r="A445" s="2"/>
      <c r="B445" s="2"/>
      <c r="C445" s="2"/>
      <c r="D445" s="2"/>
      <c r="E445" s="2"/>
      <c r="F445" s="2"/>
      <c r="G445" s="2"/>
    </row>
    <row r="446" spans="1:7" ht="12.75">
      <c r="A446" s="2"/>
      <c r="B446" s="2"/>
      <c r="C446" s="2"/>
      <c r="D446" s="2"/>
      <c r="E446" s="2"/>
      <c r="F446" s="2"/>
      <c r="G446" s="2"/>
    </row>
    <row r="447" spans="1:7" ht="12.75">
      <c r="A447" s="2"/>
      <c r="B447" s="2"/>
      <c r="C447" s="2"/>
      <c r="D447" s="2"/>
      <c r="E447" s="2"/>
      <c r="F447" s="2"/>
      <c r="G447" s="2"/>
    </row>
    <row r="448" spans="1:7" ht="12.75">
      <c r="A448" s="2"/>
      <c r="B448" s="2"/>
      <c r="C448" s="2"/>
      <c r="D448" s="2"/>
      <c r="E448" s="2"/>
      <c r="F448" s="2"/>
      <c r="G448" s="2"/>
    </row>
    <row r="449" spans="1:7" ht="12.75">
      <c r="A449" s="2"/>
      <c r="B449" s="2"/>
      <c r="C449" s="2"/>
      <c r="D449" s="2"/>
      <c r="E449" s="2"/>
      <c r="F449" s="2"/>
      <c r="G449" s="2"/>
    </row>
    <row r="450" spans="1:7" ht="12.75">
      <c r="A450" s="2"/>
      <c r="B450" s="2"/>
      <c r="C450" s="2"/>
      <c r="D450" s="2"/>
      <c r="E450" s="2"/>
      <c r="F450" s="2"/>
      <c r="G450" s="2"/>
    </row>
    <row r="451" spans="1:7" ht="12.75">
      <c r="A451" s="2"/>
      <c r="B451" s="2"/>
      <c r="C451" s="2"/>
      <c r="D451" s="2"/>
      <c r="E451" s="2"/>
      <c r="F451" s="2"/>
      <c r="G451" s="2"/>
    </row>
    <row r="452" spans="1:7" ht="12.75">
      <c r="A452" s="2"/>
      <c r="B452" s="2"/>
      <c r="C452" s="2"/>
      <c r="D452" s="2"/>
      <c r="E452" s="2"/>
      <c r="F452" s="2"/>
      <c r="G452" s="2"/>
    </row>
    <row r="453" spans="1:7" ht="12.75">
      <c r="A453" s="2"/>
      <c r="B453" s="2"/>
      <c r="C453" s="2"/>
      <c r="D453" s="2"/>
      <c r="E453" s="2"/>
      <c r="F453" s="2"/>
      <c r="G453" s="2"/>
    </row>
    <row r="454" spans="1:7" ht="12.75">
      <c r="A454" s="2"/>
      <c r="B454" s="2"/>
      <c r="C454" s="2"/>
      <c r="D454" s="2"/>
      <c r="E454" s="2"/>
      <c r="F454" s="2"/>
      <c r="G454" s="2"/>
    </row>
    <row r="455" spans="1:7" ht="12.75">
      <c r="A455" s="2"/>
      <c r="B455" s="2"/>
      <c r="C455" s="2"/>
      <c r="D455" s="2"/>
      <c r="E455" s="2"/>
      <c r="F455" s="2"/>
      <c r="G455" s="2"/>
    </row>
    <row r="456" spans="1:7" ht="12.75">
      <c r="A456" s="2"/>
      <c r="B456" s="2"/>
      <c r="C456" s="2"/>
      <c r="D456" s="2"/>
      <c r="E456" s="2"/>
      <c r="F456" s="2"/>
      <c r="G456" s="2"/>
    </row>
    <row r="457" spans="1:7" ht="12.75">
      <c r="A457" s="2"/>
      <c r="B457" s="2"/>
      <c r="C457" s="2"/>
      <c r="D457" s="2"/>
      <c r="E457" s="2"/>
      <c r="F457" s="2"/>
      <c r="G457" s="2"/>
    </row>
    <row r="458" spans="1:7" ht="12.75">
      <c r="A458" s="2"/>
      <c r="B458" s="2"/>
      <c r="C458" s="2"/>
      <c r="D458" s="2"/>
      <c r="E458" s="2"/>
      <c r="F458" s="2"/>
      <c r="G458" s="2"/>
    </row>
    <row r="459" spans="1:7" ht="12.75">
      <c r="A459" s="2"/>
      <c r="B459" s="2"/>
      <c r="C459" s="2"/>
      <c r="D459" s="2"/>
      <c r="E459" s="2"/>
      <c r="F459" s="2"/>
      <c r="G459" s="2"/>
    </row>
    <row r="460" spans="1:7" ht="12.75">
      <c r="A460" s="2"/>
      <c r="B460" s="2"/>
      <c r="C460" s="2"/>
      <c r="D460" s="2"/>
      <c r="E460" s="2"/>
      <c r="F460" s="2"/>
      <c r="G460" s="2"/>
    </row>
    <row r="461" spans="1:7" ht="12.75">
      <c r="A461" s="2"/>
      <c r="B461" s="2"/>
      <c r="C461" s="2"/>
      <c r="D461" s="2"/>
      <c r="E461" s="2"/>
      <c r="F461" s="2"/>
      <c r="G461" s="2"/>
    </row>
    <row r="462" spans="1:7" ht="12.75">
      <c r="A462" s="2"/>
      <c r="B462" s="2"/>
      <c r="C462" s="2"/>
      <c r="D462" s="2"/>
      <c r="E462" s="2"/>
      <c r="F462" s="2"/>
      <c r="G462" s="2"/>
    </row>
    <row r="463" spans="1:7" ht="12.75">
      <c r="A463" s="2"/>
      <c r="B463" s="2"/>
      <c r="C463" s="2"/>
      <c r="D463" s="2"/>
      <c r="E463" s="2"/>
      <c r="F463" s="2"/>
      <c r="G463" s="2"/>
    </row>
    <row r="464" spans="1:7" ht="12.75">
      <c r="A464" s="2"/>
      <c r="B464" s="2"/>
      <c r="C464" s="2"/>
      <c r="D464" s="2"/>
      <c r="E464" s="2"/>
      <c r="F464" s="2"/>
      <c r="G464" s="2"/>
    </row>
    <row r="465" spans="1:7" ht="12.75">
      <c r="A465" s="2"/>
      <c r="B465" s="2"/>
      <c r="C465" s="2"/>
      <c r="D465" s="2"/>
      <c r="E465" s="2"/>
      <c r="F465" s="2"/>
      <c r="G465" s="2"/>
    </row>
    <row r="466" spans="1:7" ht="12.75">
      <c r="A466" s="2"/>
      <c r="B466" s="2"/>
      <c r="C466" s="2"/>
      <c r="D466" s="2"/>
      <c r="E466" s="2"/>
      <c r="F466" s="2"/>
      <c r="G466" s="2"/>
    </row>
    <row r="467" spans="1:7" ht="12.75">
      <c r="A467" s="2"/>
      <c r="B467" s="2"/>
      <c r="C467" s="2"/>
      <c r="D467" s="2"/>
      <c r="E467" s="2"/>
      <c r="F467" s="2"/>
      <c r="G467" s="2"/>
    </row>
    <row r="468" spans="1:7" ht="12.75">
      <c r="A468" s="2"/>
      <c r="B468" s="2"/>
      <c r="C468" s="2"/>
      <c r="D468" s="2"/>
      <c r="E468" s="2"/>
      <c r="F468" s="2"/>
      <c r="G468" s="2"/>
    </row>
    <row r="469" spans="1:7" ht="12.75">
      <c r="A469" s="2"/>
      <c r="B469" s="2"/>
      <c r="C469" s="2"/>
      <c r="D469" s="2"/>
      <c r="E469" s="2"/>
      <c r="F469" s="2"/>
      <c r="G469" s="2"/>
    </row>
    <row r="470" spans="1:7" ht="12.75">
      <c r="A470" s="2"/>
      <c r="B470" s="2"/>
      <c r="C470" s="2"/>
      <c r="D470" s="2"/>
      <c r="E470" s="2"/>
      <c r="F470" s="2"/>
      <c r="G470" s="2"/>
    </row>
    <row r="471" spans="1:7" ht="12.75">
      <c r="A471" s="2"/>
      <c r="B471" s="2"/>
      <c r="C471" s="2"/>
      <c r="D471" s="2"/>
      <c r="E471" s="2"/>
      <c r="F471" s="2"/>
      <c r="G471" s="2"/>
    </row>
    <row r="472" spans="1:7" ht="12.75">
      <c r="A472" s="2"/>
      <c r="B472" s="2"/>
      <c r="C472" s="2"/>
      <c r="D472" s="2"/>
      <c r="E472" s="2"/>
      <c r="F472" s="2"/>
      <c r="G472" s="2"/>
    </row>
    <row r="473" spans="1:7" ht="12.75">
      <c r="A473" s="2"/>
      <c r="B473" s="2"/>
      <c r="C473" s="2"/>
      <c r="D473" s="2"/>
      <c r="E473" s="2"/>
      <c r="F473" s="2"/>
      <c r="G473" s="2"/>
    </row>
    <row r="474" spans="1:7" ht="12.75">
      <c r="A474" s="2"/>
      <c r="B474" s="2"/>
      <c r="C474" s="2"/>
      <c r="D474" s="2"/>
      <c r="E474" s="2"/>
      <c r="F474" s="2"/>
      <c r="G474" s="2"/>
    </row>
    <row r="475" spans="1:7" ht="12.75">
      <c r="A475" s="2"/>
      <c r="B475" s="2"/>
      <c r="C475" s="2"/>
      <c r="D475" s="2"/>
      <c r="E475" s="2"/>
      <c r="F475" s="2"/>
      <c r="G475" s="2"/>
    </row>
    <row r="476" spans="1:7" ht="12.75">
      <c r="A476" s="2"/>
      <c r="B476" s="2"/>
      <c r="C476" s="2"/>
      <c r="D476" s="2"/>
      <c r="E476" s="2"/>
      <c r="F476" s="2"/>
      <c r="G476" s="2"/>
    </row>
    <row r="477" spans="1:7" ht="12.75">
      <c r="A477" s="2"/>
      <c r="B477" s="2"/>
      <c r="C477" s="2"/>
      <c r="D477" s="2"/>
      <c r="E477" s="2"/>
      <c r="F477" s="2"/>
      <c r="G477" s="2"/>
    </row>
    <row r="478" spans="1:7" ht="12.75">
      <c r="A478" s="2"/>
      <c r="B478" s="2"/>
      <c r="C478" s="2"/>
      <c r="D478" s="2"/>
      <c r="E478" s="2"/>
      <c r="F478" s="2"/>
      <c r="G478" s="2"/>
    </row>
    <row r="479" spans="1:7" ht="12.75">
      <c r="A479" s="2"/>
      <c r="B479" s="2"/>
      <c r="C479" s="2"/>
      <c r="D479" s="2"/>
      <c r="E479" s="2"/>
      <c r="F479" s="2"/>
      <c r="G479" s="2"/>
    </row>
    <row r="480" spans="1:7" ht="12.75">
      <c r="A480" s="2"/>
      <c r="B480" s="2"/>
      <c r="C480" s="2"/>
      <c r="D480" s="2"/>
      <c r="E480" s="2"/>
      <c r="F480" s="2"/>
      <c r="G480" s="2"/>
    </row>
    <row r="481" spans="1:7" ht="12.75">
      <c r="A481" s="2"/>
      <c r="B481" s="2"/>
      <c r="C481" s="2"/>
      <c r="D481" s="2"/>
      <c r="E481" s="2"/>
      <c r="F481" s="2"/>
      <c r="G481" s="2"/>
    </row>
    <row r="482" spans="1:7" ht="12.75">
      <c r="A482" s="2"/>
      <c r="B482" s="2"/>
      <c r="C482" s="2"/>
      <c r="D482" s="2"/>
      <c r="E482" s="2"/>
      <c r="F482" s="2"/>
      <c r="G482" s="2"/>
    </row>
    <row r="483" spans="1:7" ht="12.75">
      <c r="A483" s="2"/>
      <c r="B483" s="2"/>
      <c r="C483" s="2"/>
      <c r="D483" s="2"/>
      <c r="E483" s="2"/>
      <c r="F483" s="2"/>
      <c r="G483" s="2"/>
    </row>
    <row r="484" spans="1:7" ht="12.75">
      <c r="A484" s="2"/>
      <c r="B484" s="2"/>
      <c r="C484" s="2"/>
      <c r="D484" s="2"/>
      <c r="E484" s="2"/>
      <c r="F484" s="2"/>
      <c r="G484" s="2"/>
    </row>
    <row r="485" spans="1:7" ht="12.75">
      <c r="A485" s="2"/>
      <c r="B485" s="2"/>
      <c r="C485" s="2"/>
      <c r="D485" s="2"/>
      <c r="E485" s="2"/>
      <c r="F485" s="2"/>
      <c r="G485" s="2"/>
    </row>
    <row r="486" spans="1:7" ht="12.75">
      <c r="A486" s="2"/>
      <c r="B486" s="2"/>
      <c r="C486" s="2"/>
      <c r="D486" s="2"/>
      <c r="E486" s="2"/>
      <c r="F486" s="2"/>
      <c r="G486" s="2"/>
    </row>
    <row r="487" spans="1:7" ht="12.75">
      <c r="A487" s="2"/>
      <c r="B487" s="2"/>
      <c r="C487" s="2"/>
      <c r="D487" s="2"/>
      <c r="E487" s="2"/>
      <c r="F487" s="2"/>
      <c r="G487" s="2"/>
    </row>
    <row r="488" spans="1:7" ht="12.75">
      <c r="A488" s="2"/>
      <c r="B488" s="2"/>
      <c r="C488" s="2"/>
      <c r="D488" s="2"/>
      <c r="E488" s="2"/>
      <c r="F488" s="2"/>
      <c r="G488" s="2"/>
    </row>
    <row r="489" spans="1:7" ht="12.75">
      <c r="A489" s="2"/>
      <c r="B489" s="2"/>
      <c r="C489" s="2"/>
      <c r="D489" s="2"/>
      <c r="E489" s="2"/>
      <c r="F489" s="2"/>
      <c r="G489" s="2"/>
    </row>
    <row r="490" spans="1:7" ht="12.75">
      <c r="A490" s="2"/>
      <c r="B490" s="2"/>
      <c r="C490" s="2"/>
      <c r="D490" s="2"/>
      <c r="E490" s="2"/>
      <c r="F490" s="2"/>
      <c r="G490" s="2"/>
    </row>
    <row r="491" spans="1:7" ht="12.75">
      <c r="A491" s="2"/>
      <c r="B491" s="2"/>
      <c r="C491" s="2"/>
      <c r="D491" s="2"/>
      <c r="E491" s="2"/>
      <c r="F491" s="2"/>
      <c r="G491" s="2"/>
    </row>
    <row r="492" spans="1:7" ht="12.75">
      <c r="A492" s="2"/>
      <c r="B492" s="2"/>
      <c r="C492" s="2"/>
      <c r="D492" s="2"/>
      <c r="E492" s="2"/>
      <c r="F492" s="2"/>
      <c r="G492" s="2"/>
    </row>
    <row r="493" spans="1:7" ht="12.75">
      <c r="A493" s="2"/>
      <c r="B493" s="2"/>
      <c r="C493" s="2"/>
      <c r="D493" s="2"/>
      <c r="E493" s="2"/>
      <c r="F493" s="2"/>
      <c r="G493" s="2"/>
    </row>
    <row r="494" spans="1:7" ht="12.75">
      <c r="A494" s="2"/>
      <c r="B494" s="2"/>
      <c r="C494" s="2"/>
      <c r="D494" s="2"/>
      <c r="E494" s="2"/>
      <c r="F494" s="2"/>
      <c r="G494" s="2"/>
    </row>
    <row r="495" spans="1:7" ht="12.75">
      <c r="A495" s="2"/>
      <c r="B495" s="2"/>
      <c r="C495" s="2"/>
      <c r="D495" s="2"/>
      <c r="E495" s="2"/>
      <c r="F495" s="2"/>
      <c r="G495" s="2"/>
    </row>
    <row r="496" spans="1:7" ht="12.75">
      <c r="A496" s="2"/>
      <c r="B496" s="2"/>
      <c r="C496" s="2"/>
      <c r="D496" s="2"/>
      <c r="E496" s="2"/>
      <c r="F496" s="2"/>
      <c r="G496" s="2"/>
    </row>
    <row r="497" spans="1:7" ht="12.75">
      <c r="A497" s="2"/>
      <c r="B497" s="2"/>
      <c r="C497" s="2"/>
      <c r="D497" s="2"/>
      <c r="E497" s="2"/>
      <c r="F497" s="2"/>
      <c r="G497" s="2"/>
    </row>
    <row r="498" spans="1:7" ht="12.75">
      <c r="A498" s="2"/>
      <c r="B498" s="2"/>
      <c r="C498" s="2"/>
      <c r="D498" s="2"/>
      <c r="E498" s="2"/>
      <c r="F498" s="2"/>
      <c r="G498" s="2"/>
    </row>
    <row r="499" spans="1:7" ht="12.75">
      <c r="A499" s="2"/>
      <c r="B499" s="2"/>
      <c r="C499" s="2"/>
      <c r="D499" s="2"/>
      <c r="E499" s="2"/>
      <c r="F499" s="2"/>
      <c r="G499" s="2"/>
    </row>
    <row r="500" spans="1:7" ht="12.75">
      <c r="A500" s="2"/>
      <c r="B500" s="2"/>
      <c r="C500" s="2"/>
      <c r="D500" s="2"/>
      <c r="E500" s="2"/>
      <c r="F500" s="2"/>
      <c r="G500" s="2"/>
    </row>
    <row r="501" spans="1:7" ht="12.75">
      <c r="A501" s="2"/>
      <c r="B501" s="2"/>
      <c r="C501" s="2"/>
      <c r="D501" s="2"/>
      <c r="E501" s="2"/>
      <c r="F501" s="2"/>
      <c r="G501" s="2"/>
    </row>
    <row r="502" spans="1:7" ht="12.75">
      <c r="A502" s="2"/>
      <c r="B502" s="2"/>
      <c r="C502" s="2"/>
      <c r="D502" s="2"/>
      <c r="E502" s="2"/>
      <c r="F502" s="2"/>
      <c r="G502" s="2"/>
    </row>
    <row r="503" spans="1:7" ht="12.75">
      <c r="A503" s="2"/>
      <c r="B503" s="2"/>
      <c r="C503" s="2"/>
      <c r="D503" s="2"/>
      <c r="E503" s="2"/>
      <c r="F503" s="2"/>
      <c r="G503" s="2"/>
    </row>
    <row r="504" spans="1:7" ht="12.75">
      <c r="A504" s="2"/>
      <c r="B504" s="2"/>
      <c r="C504" s="2"/>
      <c r="D504" s="2"/>
      <c r="E504" s="2"/>
      <c r="F504" s="2"/>
      <c r="G504" s="2"/>
    </row>
    <row r="505" spans="1:7" ht="12.75">
      <c r="A505" s="2"/>
      <c r="B505" s="2"/>
      <c r="C505" s="2"/>
      <c r="D505" s="2"/>
      <c r="E505" s="2"/>
      <c r="F505" s="2"/>
      <c r="G505" s="2"/>
    </row>
    <row r="506" spans="1:7" ht="12.75">
      <c r="A506" s="2"/>
      <c r="B506" s="2"/>
      <c r="C506" s="2"/>
      <c r="D506" s="2"/>
      <c r="E506" s="2"/>
      <c r="F506" s="2"/>
      <c r="G506" s="2"/>
    </row>
    <row r="507" spans="1:7" ht="12.75">
      <c r="A507" s="2"/>
      <c r="B507" s="2"/>
      <c r="C507" s="2"/>
      <c r="D507" s="2"/>
      <c r="E507" s="2"/>
      <c r="F507" s="2"/>
      <c r="G507" s="2"/>
    </row>
    <row r="508" spans="1:7" ht="12.75">
      <c r="A508" s="2"/>
      <c r="B508" s="2"/>
      <c r="C508" s="2"/>
      <c r="D508" s="2"/>
      <c r="E508" s="2"/>
      <c r="F508" s="2"/>
      <c r="G508" s="2"/>
    </row>
    <row r="509" spans="1:7" ht="12.75">
      <c r="A509" s="2"/>
      <c r="B509" s="2"/>
      <c r="C509" s="2"/>
      <c r="D509" s="2"/>
      <c r="E509" s="2"/>
      <c r="F509" s="2"/>
      <c r="G509" s="2"/>
    </row>
    <row r="510" spans="1:7" ht="12.75">
      <c r="A510" s="2"/>
      <c r="B510" s="2"/>
      <c r="C510" s="2"/>
      <c r="D510" s="2"/>
      <c r="E510" s="2"/>
      <c r="F510" s="2"/>
      <c r="G510" s="2"/>
    </row>
    <row r="511" spans="1:7" ht="12.75">
      <c r="A511" s="2"/>
      <c r="B511" s="2"/>
      <c r="C511" s="2"/>
      <c r="D511" s="2"/>
      <c r="E511" s="2"/>
      <c r="F511" s="2"/>
      <c r="G511" s="2"/>
    </row>
    <row r="512" spans="1:7" ht="12.75">
      <c r="A512" s="2"/>
      <c r="B512" s="2"/>
      <c r="C512" s="2"/>
      <c r="D512" s="2"/>
      <c r="E512" s="2"/>
      <c r="F512" s="2"/>
      <c r="G512" s="2"/>
    </row>
    <row r="513" spans="1:7" ht="12.75">
      <c r="A513" s="2"/>
      <c r="B513" s="2"/>
      <c r="C513" s="2"/>
      <c r="D513" s="2"/>
      <c r="E513" s="2"/>
      <c r="F513" s="2"/>
      <c r="G513" s="2"/>
    </row>
    <row r="514" spans="1:7" ht="12.75">
      <c r="A514" s="2"/>
      <c r="B514" s="2"/>
      <c r="C514" s="2"/>
      <c r="D514" s="2"/>
      <c r="E514" s="2"/>
      <c r="F514" s="2"/>
      <c r="G514" s="2"/>
    </row>
    <row r="515" spans="1:7" ht="12.75">
      <c r="A515" s="2"/>
      <c r="B515" s="2"/>
      <c r="C515" s="2"/>
      <c r="D515" s="2"/>
      <c r="E515" s="2"/>
      <c r="F515" s="2"/>
      <c r="G515" s="2"/>
    </row>
    <row r="516" spans="1:7" ht="12.75">
      <c r="A516" s="2"/>
      <c r="B516" s="2"/>
      <c r="C516" s="2"/>
      <c r="D516" s="2"/>
      <c r="E516" s="2"/>
      <c r="F516" s="2"/>
      <c r="G516" s="2"/>
    </row>
    <row r="517" spans="1:7" ht="12.75">
      <c r="A517" s="2"/>
      <c r="B517" s="2"/>
      <c r="C517" s="2"/>
      <c r="D517" s="2"/>
      <c r="E517" s="2"/>
      <c r="F517" s="2"/>
      <c r="G517" s="2"/>
    </row>
    <row r="518" spans="1:7" ht="12.75">
      <c r="A518" s="2"/>
      <c r="B518" s="2"/>
      <c r="C518" s="2"/>
      <c r="D518" s="2"/>
      <c r="E518" s="2"/>
      <c r="F518" s="2"/>
      <c r="G518" s="2"/>
    </row>
    <row r="519" spans="1:7" ht="12.75">
      <c r="A519" s="2"/>
      <c r="B519" s="2"/>
      <c r="C519" s="2"/>
      <c r="D519" s="2"/>
      <c r="E519" s="2"/>
      <c r="F519" s="2"/>
      <c r="G519" s="2"/>
    </row>
    <row r="520" spans="1:7" ht="12.75">
      <c r="A520" s="2"/>
      <c r="B520" s="2"/>
      <c r="C520" s="2"/>
      <c r="D520" s="2"/>
      <c r="E520" s="2"/>
      <c r="F520" s="2"/>
      <c r="G520" s="2"/>
    </row>
    <row r="521" spans="1:7" ht="12.75">
      <c r="A521" s="2"/>
      <c r="B521" s="2"/>
      <c r="C521" s="2"/>
      <c r="D521" s="2"/>
      <c r="E521" s="2"/>
      <c r="F521" s="2"/>
      <c r="G521" s="2"/>
    </row>
    <row r="522" spans="1:7" ht="12.75">
      <c r="A522" s="2"/>
      <c r="B522" s="2"/>
      <c r="C522" s="2"/>
      <c r="D522" s="2"/>
      <c r="E522" s="2"/>
      <c r="F522" s="2"/>
      <c r="G522" s="2"/>
    </row>
    <row r="523" spans="1:7" ht="12.75">
      <c r="A523" s="2"/>
      <c r="B523" s="2"/>
      <c r="C523" s="2"/>
      <c r="D523" s="2"/>
      <c r="E523" s="2"/>
      <c r="F523" s="2"/>
      <c r="G523" s="2"/>
    </row>
    <row r="524" spans="1:7" ht="12.75">
      <c r="A524" s="2"/>
      <c r="B524" s="2"/>
      <c r="C524" s="2"/>
      <c r="D524" s="2"/>
      <c r="E524" s="2"/>
      <c r="F524" s="2"/>
      <c r="G524" s="2"/>
    </row>
    <row r="525" spans="1:7" ht="12.75">
      <c r="A525" s="2"/>
      <c r="B525" s="2"/>
      <c r="C525" s="2"/>
      <c r="D525" s="2"/>
      <c r="E525" s="2"/>
      <c r="F525" s="2"/>
      <c r="G525" s="2"/>
    </row>
    <row r="526" spans="1:7" ht="12.75">
      <c r="A526" s="2"/>
      <c r="B526" s="2"/>
      <c r="C526" s="2"/>
      <c r="D526" s="2"/>
      <c r="E526" s="2"/>
      <c r="F526" s="2"/>
      <c r="G526" s="2"/>
    </row>
    <row r="527" spans="1:7" ht="12.75">
      <c r="A527" s="2"/>
      <c r="B527" s="2"/>
      <c r="C527" s="2"/>
      <c r="D527" s="2"/>
      <c r="E527" s="2"/>
      <c r="F527" s="2"/>
      <c r="G527" s="2"/>
    </row>
    <row r="528" spans="1:7" ht="12.75">
      <c r="A528" s="2"/>
      <c r="B528" s="2"/>
      <c r="C528" s="2"/>
      <c r="D528" s="2"/>
      <c r="E528" s="2"/>
      <c r="F528" s="2"/>
      <c r="G528" s="2"/>
    </row>
    <row r="529" spans="1:7" ht="12.75">
      <c r="A529" s="2"/>
      <c r="B529" s="2"/>
      <c r="C529" s="2"/>
      <c r="D529" s="2"/>
      <c r="E529" s="2"/>
      <c r="F529" s="2"/>
      <c r="G529" s="2"/>
    </row>
    <row r="530" spans="1:7" ht="12.75">
      <c r="A530" s="2"/>
      <c r="B530" s="2"/>
      <c r="C530" s="2"/>
      <c r="D530" s="2"/>
      <c r="E530" s="2"/>
      <c r="F530" s="2"/>
      <c r="G530" s="2"/>
    </row>
    <row r="531" spans="1:7" ht="12.75">
      <c r="A531" s="2"/>
      <c r="B531" s="2"/>
      <c r="C531" s="2"/>
      <c r="D531" s="2"/>
      <c r="E531" s="2"/>
      <c r="F531" s="2"/>
      <c r="G531" s="2"/>
    </row>
    <row r="532" spans="1:7" ht="12.75">
      <c r="A532" s="2"/>
      <c r="B532" s="2"/>
      <c r="C532" s="2"/>
      <c r="D532" s="2"/>
      <c r="E532" s="2"/>
      <c r="F532" s="2"/>
      <c r="G532" s="2"/>
    </row>
    <row r="533" spans="1:7" ht="12.75">
      <c r="A533" s="2"/>
      <c r="B533" s="2"/>
      <c r="C533" s="2"/>
      <c r="D533" s="2"/>
      <c r="E533" s="2"/>
      <c r="F533" s="2"/>
      <c r="G533" s="2"/>
    </row>
    <row r="534" spans="1:7" ht="12.75">
      <c r="A534" s="2"/>
      <c r="B534" s="2"/>
      <c r="C534" s="2"/>
      <c r="D534" s="2"/>
      <c r="E534" s="2"/>
      <c r="F534" s="2"/>
      <c r="G534" s="2"/>
    </row>
    <row r="535" spans="1:7" ht="12.75">
      <c r="A535" s="2"/>
      <c r="B535" s="2"/>
      <c r="C535" s="2"/>
      <c r="D535" s="2"/>
      <c r="E535" s="2"/>
      <c r="F535" s="2"/>
      <c r="G535" s="2"/>
    </row>
    <row r="536" spans="1:7" ht="12.75">
      <c r="A536" s="2"/>
      <c r="B536" s="2"/>
      <c r="C536" s="2"/>
      <c r="D536" s="2"/>
      <c r="E536" s="2"/>
      <c r="F536" s="2"/>
      <c r="G536" s="2"/>
    </row>
    <row r="537" spans="1:7" ht="12.75">
      <c r="A537" s="2"/>
      <c r="B537" s="2"/>
      <c r="C537" s="2"/>
      <c r="D537" s="2"/>
      <c r="E537" s="2"/>
      <c r="F537" s="2"/>
      <c r="G537" s="2"/>
    </row>
    <row r="538" spans="1:7" ht="12.75">
      <c r="A538" s="2"/>
      <c r="B538" s="2"/>
      <c r="C538" s="2"/>
      <c r="D538" s="2"/>
      <c r="E538" s="2"/>
      <c r="F538" s="2"/>
      <c r="G538" s="2"/>
    </row>
    <row r="539" spans="1:7" ht="12.75">
      <c r="A539" s="2"/>
      <c r="B539" s="2"/>
      <c r="C539" s="2"/>
      <c r="D539" s="2"/>
      <c r="E539" s="2"/>
      <c r="F539" s="2"/>
      <c r="G539" s="2"/>
    </row>
    <row r="540" spans="1:7" ht="12.75">
      <c r="A540" s="2"/>
      <c r="B540" s="2"/>
      <c r="C540" s="2"/>
      <c r="D540" s="2"/>
      <c r="E540" s="2"/>
      <c r="F540" s="2"/>
      <c r="G540" s="2"/>
    </row>
    <row r="541" spans="1:7" ht="12.75">
      <c r="A541" s="2"/>
      <c r="B541" s="2"/>
      <c r="C541" s="2"/>
      <c r="D541" s="2"/>
      <c r="E541" s="2"/>
      <c r="F541" s="2"/>
      <c r="G541" s="2"/>
    </row>
    <row r="542" spans="1:7" ht="12.75">
      <c r="A542" s="2"/>
      <c r="B542" s="2"/>
      <c r="C542" s="2"/>
      <c r="D542" s="2"/>
      <c r="E542" s="2"/>
      <c r="F542" s="2"/>
      <c r="G542" s="2"/>
    </row>
    <row r="543" spans="1:7" ht="12.75">
      <c r="A543" s="2"/>
      <c r="B543" s="2"/>
      <c r="C543" s="2"/>
      <c r="D543" s="2"/>
      <c r="E543" s="2"/>
      <c r="F543" s="2"/>
      <c r="G543" s="2"/>
    </row>
    <row r="544" spans="1:7" ht="12.75">
      <c r="A544" s="2"/>
      <c r="B544" s="2"/>
      <c r="C544" s="2"/>
      <c r="D544" s="2"/>
      <c r="E544" s="2"/>
      <c r="F544" s="2"/>
      <c r="G544" s="2"/>
    </row>
    <row r="545" spans="1:7" ht="12.75">
      <c r="A545" s="2"/>
      <c r="B545" s="2"/>
      <c r="C545" s="2"/>
      <c r="D545" s="2"/>
      <c r="E545" s="2"/>
      <c r="F545" s="2"/>
      <c r="G545" s="2"/>
    </row>
    <row r="546" spans="1:7" ht="12.75">
      <c r="A546" s="2"/>
      <c r="B546" s="2"/>
      <c r="C546" s="2"/>
      <c r="D546" s="2"/>
      <c r="E546" s="2"/>
      <c r="F546" s="2"/>
      <c r="G546" s="2"/>
    </row>
    <row r="547" spans="1:7" ht="12.75">
      <c r="A547" s="2"/>
      <c r="B547" s="2"/>
      <c r="C547" s="2"/>
      <c r="D547" s="2"/>
      <c r="E547" s="2"/>
      <c r="F547" s="2"/>
      <c r="G547" s="2"/>
    </row>
    <row r="548" spans="1:7" ht="12.75">
      <c r="A548" s="2"/>
      <c r="B548" s="2"/>
      <c r="C548" s="2"/>
      <c r="D548" s="2"/>
      <c r="E548" s="2"/>
      <c r="F548" s="2"/>
      <c r="G548" s="2"/>
    </row>
    <row r="549" spans="1:7" ht="12.75">
      <c r="A549" s="2"/>
      <c r="B549" s="2"/>
      <c r="C549" s="2"/>
      <c r="D549" s="2"/>
      <c r="E549" s="2"/>
      <c r="F549" s="2"/>
      <c r="G549" s="2"/>
    </row>
    <row r="550" spans="1:7" ht="12.75">
      <c r="A550" s="2"/>
      <c r="B550" s="2"/>
      <c r="C550" s="2"/>
      <c r="D550" s="2"/>
      <c r="E550" s="2"/>
      <c r="F550" s="2"/>
      <c r="G550" s="2"/>
    </row>
    <row r="551" spans="1:7" ht="12.75">
      <c r="A551" s="2"/>
      <c r="B551" s="2"/>
      <c r="C551" s="2"/>
      <c r="D551" s="2"/>
      <c r="E551" s="2"/>
      <c r="F551" s="2"/>
      <c r="G551" s="2"/>
    </row>
    <row r="552" spans="1:7" ht="12.75">
      <c r="A552" s="2"/>
      <c r="B552" s="2"/>
      <c r="C552" s="2"/>
      <c r="D552" s="2"/>
      <c r="E552" s="2"/>
      <c r="F552" s="2"/>
      <c r="G552" s="2"/>
    </row>
    <row r="553" spans="1:7" ht="12.75">
      <c r="A553" s="2"/>
      <c r="B553" s="2"/>
      <c r="C553" s="2"/>
      <c r="D553" s="2"/>
      <c r="E553" s="2"/>
      <c r="F553" s="2"/>
      <c r="G553" s="2"/>
    </row>
    <row r="554" spans="1:7" ht="12.75">
      <c r="A554" s="2"/>
      <c r="B554" s="2"/>
      <c r="C554" s="2"/>
      <c r="D554" s="2"/>
      <c r="E554" s="2"/>
      <c r="F554" s="2"/>
      <c r="G554" s="2"/>
    </row>
    <row r="555" spans="1:7" ht="12.75">
      <c r="A555" s="2"/>
      <c r="B555" s="2"/>
      <c r="C555" s="2"/>
      <c r="D555" s="2"/>
      <c r="E555" s="2"/>
      <c r="F555" s="2"/>
      <c r="G555" s="2"/>
    </row>
    <row r="556" spans="1:7" ht="12.75">
      <c r="A556" s="2"/>
      <c r="B556" s="2"/>
      <c r="C556" s="2"/>
      <c r="D556" s="2"/>
      <c r="E556" s="2"/>
      <c r="F556" s="2"/>
      <c r="G556" s="2"/>
    </row>
    <row r="557" spans="1:7" ht="12.75">
      <c r="A557" s="2"/>
      <c r="B557" s="2"/>
      <c r="C557" s="2"/>
      <c r="D557" s="2"/>
      <c r="E557" s="2"/>
      <c r="F557" s="2"/>
      <c r="G557" s="2"/>
    </row>
    <row r="558" spans="1:7" ht="12.75">
      <c r="A558" s="2"/>
      <c r="B558" s="2"/>
      <c r="C558" s="2"/>
      <c r="D558" s="2"/>
      <c r="E558" s="2"/>
      <c r="F558" s="2"/>
      <c r="G558" s="2"/>
    </row>
    <row r="559" spans="1:7" ht="12.75">
      <c r="A559" s="2"/>
      <c r="B559" s="2"/>
      <c r="C559" s="2"/>
      <c r="D559" s="2"/>
      <c r="E559" s="2"/>
      <c r="F559" s="2"/>
      <c r="G559" s="2"/>
    </row>
    <row r="560" spans="1:7" ht="12.75">
      <c r="A560" s="2"/>
      <c r="B560" s="2"/>
      <c r="C560" s="2"/>
      <c r="D560" s="2"/>
      <c r="E560" s="2"/>
      <c r="F560" s="2"/>
      <c r="G560" s="2"/>
    </row>
    <row r="561" spans="1:7" ht="12.75">
      <c r="A561" s="2"/>
      <c r="B561" s="2"/>
      <c r="C561" s="2"/>
      <c r="D561" s="2"/>
      <c r="E561" s="2"/>
      <c r="F561" s="2"/>
      <c r="G561" s="2"/>
    </row>
    <row r="562" spans="1:7" ht="12.75">
      <c r="A562" s="2"/>
      <c r="B562" s="2"/>
      <c r="C562" s="2"/>
      <c r="D562" s="2"/>
      <c r="E562" s="2"/>
      <c r="F562" s="2"/>
      <c r="G562" s="2"/>
    </row>
    <row r="563" spans="1:7" ht="12.75">
      <c r="A563" s="2"/>
      <c r="B563" s="2"/>
      <c r="C563" s="2"/>
      <c r="D563" s="2"/>
      <c r="E563" s="2"/>
      <c r="F563" s="2"/>
      <c r="G563" s="2"/>
    </row>
    <row r="564" spans="1:7" ht="12.75">
      <c r="A564" s="2"/>
      <c r="B564" s="2"/>
      <c r="C564" s="2"/>
      <c r="D564" s="2"/>
      <c r="E564" s="2"/>
      <c r="F564" s="2"/>
      <c r="G564" s="2"/>
    </row>
    <row r="565" spans="1:7" ht="12.75">
      <c r="A565" s="2"/>
      <c r="B565" s="2"/>
      <c r="C565" s="2"/>
      <c r="D565" s="2"/>
      <c r="E565" s="2"/>
      <c r="F565" s="2"/>
      <c r="G565" s="2"/>
    </row>
    <row r="566" spans="1:7" ht="12.75">
      <c r="A566" s="2"/>
      <c r="B566" s="2"/>
      <c r="C566" s="2"/>
      <c r="D566" s="2"/>
      <c r="E566" s="2"/>
      <c r="F566" s="2"/>
      <c r="G566" s="2"/>
    </row>
    <row r="567" spans="1:7" ht="12.75">
      <c r="A567" s="2"/>
      <c r="B567" s="2"/>
      <c r="C567" s="2"/>
      <c r="D567" s="2"/>
      <c r="E567" s="2"/>
      <c r="F567" s="2"/>
      <c r="G567" s="2"/>
    </row>
    <row r="568" spans="1:7" ht="12.75">
      <c r="A568" s="2"/>
      <c r="B568" s="2"/>
      <c r="C568" s="2"/>
      <c r="D568" s="2"/>
      <c r="E568" s="2"/>
      <c r="F568" s="2"/>
      <c r="G568" s="2"/>
    </row>
    <row r="569" spans="1:7" ht="12.75">
      <c r="A569" s="2"/>
      <c r="B569" s="2"/>
      <c r="C569" s="2"/>
      <c r="D569" s="2"/>
      <c r="E569" s="2"/>
      <c r="F569" s="2"/>
      <c r="G569" s="2"/>
    </row>
    <row r="570" spans="1:7" ht="12.75">
      <c r="A570" s="2"/>
      <c r="B570" s="2"/>
      <c r="C570" s="2"/>
      <c r="D570" s="2"/>
      <c r="E570" s="2"/>
      <c r="F570" s="2"/>
      <c r="G570" s="2"/>
    </row>
    <row r="571" spans="1:7" ht="12.75">
      <c r="A571" s="2"/>
      <c r="B571" s="2"/>
      <c r="C571" s="2"/>
      <c r="D571" s="2"/>
      <c r="E571" s="2"/>
      <c r="F571" s="2"/>
      <c r="G571" s="2"/>
    </row>
    <row r="572" spans="1:7" ht="12.75">
      <c r="A572" s="2"/>
      <c r="B572" s="2"/>
      <c r="C572" s="2"/>
      <c r="D572" s="2"/>
      <c r="E572" s="2"/>
      <c r="F572" s="2"/>
      <c r="G572" s="2"/>
    </row>
    <row r="573" spans="1:7" ht="12.75">
      <c r="A573" s="2"/>
      <c r="B573" s="2"/>
      <c r="C573" s="2"/>
      <c r="D573" s="2"/>
      <c r="E573" s="2"/>
      <c r="F573" s="2"/>
      <c r="G573" s="2"/>
    </row>
    <row r="574" spans="1:7" ht="12.75">
      <c r="A574" s="2"/>
      <c r="B574" s="2"/>
      <c r="C574" s="2"/>
      <c r="D574" s="2"/>
      <c r="E574" s="2"/>
      <c r="F574" s="2"/>
      <c r="G574" s="2"/>
    </row>
    <row r="575" spans="1:7" ht="12.75">
      <c r="A575" s="2"/>
      <c r="B575" s="2"/>
      <c r="C575" s="2"/>
      <c r="D575" s="2"/>
      <c r="E575" s="2"/>
      <c r="F575" s="2"/>
      <c r="G575" s="2"/>
    </row>
    <row r="576" spans="1:7" ht="12.75">
      <c r="A576" s="2"/>
      <c r="B576" s="2"/>
      <c r="C576" s="2"/>
      <c r="D576" s="2"/>
      <c r="E576" s="2"/>
      <c r="F576" s="2"/>
      <c r="G576" s="2"/>
    </row>
    <row r="577" spans="1:7" ht="12.75">
      <c r="A577" s="2"/>
      <c r="B577" s="2"/>
      <c r="C577" s="2"/>
      <c r="D577" s="2"/>
      <c r="E577" s="2"/>
      <c r="F577" s="2"/>
      <c r="G577" s="2"/>
    </row>
    <row r="578" spans="1:7" ht="12.75">
      <c r="A578" s="2"/>
      <c r="B578" s="2"/>
      <c r="C578" s="2"/>
      <c r="D578" s="2"/>
      <c r="E578" s="2"/>
      <c r="F578" s="2"/>
      <c r="G578" s="2"/>
    </row>
    <row r="579" spans="1:7" ht="12.75">
      <c r="A579" s="2"/>
      <c r="B579" s="2"/>
      <c r="C579" s="2"/>
      <c r="D579" s="2"/>
      <c r="E579" s="2"/>
      <c r="F579" s="2"/>
      <c r="G579" s="2"/>
    </row>
    <row r="580" spans="1:7" ht="12.75">
      <c r="A580" s="2"/>
      <c r="B580" s="2"/>
      <c r="C580" s="2"/>
      <c r="D580" s="2"/>
      <c r="E580" s="2"/>
      <c r="F580" s="2"/>
      <c r="G580" s="2"/>
    </row>
    <row r="581" spans="1:7" ht="12.75">
      <c r="A581" s="2"/>
      <c r="B581" s="2"/>
      <c r="C581" s="2"/>
      <c r="D581" s="2"/>
      <c r="E581" s="2"/>
      <c r="F581" s="2"/>
      <c r="G581" s="2"/>
    </row>
    <row r="582" spans="1:7" ht="12.75">
      <c r="A582" s="2"/>
      <c r="B582" s="2"/>
      <c r="C582" s="2"/>
      <c r="D582" s="2"/>
      <c r="E582" s="2"/>
      <c r="F582" s="2"/>
      <c r="G582" s="2"/>
    </row>
    <row r="583" spans="1:7" ht="12.75">
      <c r="A583" s="2"/>
      <c r="B583" s="2"/>
      <c r="C583" s="2"/>
      <c r="D583" s="2"/>
      <c r="E583" s="2"/>
      <c r="F583" s="2"/>
      <c r="G583" s="2"/>
    </row>
    <row r="584" spans="1:7" ht="12.75">
      <c r="A584" s="2"/>
      <c r="B584" s="2"/>
      <c r="C584" s="2"/>
      <c r="D584" s="2"/>
      <c r="E584" s="2"/>
      <c r="F584" s="2"/>
      <c r="G584" s="2"/>
    </row>
    <row r="585" spans="1:7" ht="12.75">
      <c r="A585" s="2"/>
      <c r="B585" s="2"/>
      <c r="C585" s="2"/>
      <c r="D585" s="2"/>
      <c r="E585" s="2"/>
      <c r="F585" s="2"/>
      <c r="G585" s="2"/>
    </row>
    <row r="586" spans="1:7" ht="12.75">
      <c r="A586" s="2"/>
      <c r="B586" s="2"/>
      <c r="C586" s="2"/>
      <c r="D586" s="2"/>
      <c r="E586" s="2"/>
      <c r="F586" s="2"/>
      <c r="G586" s="2"/>
    </row>
    <row r="587" spans="1:7" ht="12.75">
      <c r="A587" s="2"/>
      <c r="B587" s="2"/>
      <c r="C587" s="2"/>
      <c r="D587" s="2"/>
      <c r="E587" s="2"/>
      <c r="F587" s="2"/>
      <c r="G587" s="2"/>
    </row>
    <row r="588" spans="1:7" ht="12.75">
      <c r="A588" s="2"/>
      <c r="B588" s="2"/>
      <c r="C588" s="2"/>
      <c r="D588" s="2"/>
      <c r="E588" s="2"/>
      <c r="F588" s="2"/>
      <c r="G588" s="2"/>
    </row>
    <row r="589" spans="1:7" ht="12.75">
      <c r="A589" s="2"/>
      <c r="B589" s="2"/>
      <c r="C589" s="2"/>
      <c r="D589" s="2"/>
      <c r="E589" s="2"/>
      <c r="F589" s="2"/>
      <c r="G589" s="2"/>
    </row>
    <row r="590" spans="1:7" ht="12.75">
      <c r="A590" s="2"/>
      <c r="B590" s="2"/>
      <c r="C590" s="2"/>
      <c r="D590" s="2"/>
      <c r="E590" s="2"/>
      <c r="F590" s="2"/>
      <c r="G590" s="2"/>
    </row>
    <row r="591" spans="1:7" ht="12.75">
      <c r="A591" s="2"/>
      <c r="B591" s="2"/>
      <c r="C591" s="2"/>
      <c r="D591" s="2"/>
      <c r="E591" s="2"/>
      <c r="F591" s="2"/>
      <c r="G591" s="2"/>
    </row>
    <row r="592" spans="1:7" ht="12.75">
      <c r="A592" s="2"/>
      <c r="B592" s="2"/>
      <c r="C592" s="2"/>
      <c r="D592" s="2"/>
      <c r="E592" s="2"/>
      <c r="F592" s="2"/>
      <c r="G592" s="2"/>
    </row>
    <row r="593" spans="1:7" ht="12.75">
      <c r="A593" s="2"/>
      <c r="B593" s="2"/>
      <c r="C593" s="2"/>
      <c r="D593" s="2"/>
      <c r="E593" s="2"/>
      <c r="F593" s="2"/>
      <c r="G593" s="2"/>
    </row>
    <row r="594" spans="1:7" ht="12.75">
      <c r="A594" s="2"/>
      <c r="B594" s="2"/>
      <c r="C594" s="2"/>
      <c r="D594" s="2"/>
      <c r="E594" s="2"/>
      <c r="F594" s="2"/>
      <c r="G594" s="2"/>
    </row>
    <row r="595" spans="1:7" ht="12.75">
      <c r="A595" s="2"/>
      <c r="B595" s="2"/>
      <c r="C595" s="2"/>
      <c r="D595" s="2"/>
      <c r="E595" s="2"/>
      <c r="F595" s="2"/>
      <c r="G595" s="2"/>
    </row>
    <row r="596" spans="1:7" ht="12.75">
      <c r="A596" s="2"/>
      <c r="B596" s="2"/>
      <c r="C596" s="2"/>
      <c r="D596" s="2"/>
      <c r="E596" s="2"/>
      <c r="F596" s="2"/>
      <c r="G596" s="2"/>
    </row>
    <row r="597" spans="1:7" ht="12.75">
      <c r="A597" s="2"/>
      <c r="B597" s="2"/>
      <c r="C597" s="2"/>
      <c r="D597" s="2"/>
      <c r="E597" s="2"/>
      <c r="F597" s="2"/>
      <c r="G597" s="2"/>
    </row>
    <row r="598" spans="1:7" ht="12.75">
      <c r="A598" s="2"/>
      <c r="B598" s="2"/>
      <c r="C598" s="2"/>
      <c r="D598" s="2"/>
      <c r="E598" s="2"/>
      <c r="F598" s="2"/>
      <c r="G598" s="2"/>
    </row>
    <row r="599" spans="1:7" ht="12.75">
      <c r="A599" s="2"/>
      <c r="B599" s="2"/>
      <c r="C599" s="2"/>
      <c r="D599" s="2"/>
      <c r="E599" s="2"/>
      <c r="F599" s="2"/>
      <c r="G599" s="2"/>
    </row>
    <row r="600" spans="1:7" ht="12.75">
      <c r="A600" s="2"/>
      <c r="B600" s="2"/>
      <c r="C600" s="2"/>
      <c r="D600" s="2"/>
      <c r="E600" s="2"/>
      <c r="F600" s="2"/>
      <c r="G600" s="2"/>
    </row>
    <row r="601" spans="1:7" ht="12.75">
      <c r="A601" s="2"/>
      <c r="B601" s="2"/>
      <c r="C601" s="2"/>
      <c r="D601" s="2"/>
      <c r="E601" s="2"/>
      <c r="F601" s="2"/>
      <c r="G601" s="2"/>
    </row>
    <row r="602" spans="1:7" ht="12.75">
      <c r="A602" s="2"/>
      <c r="B602" s="2"/>
      <c r="C602" s="2"/>
      <c r="D602" s="2"/>
      <c r="E602" s="2"/>
      <c r="F602" s="2"/>
      <c r="G602" s="2"/>
    </row>
    <row r="603" spans="1:7" ht="12.75">
      <c r="A603" s="2"/>
      <c r="B603" s="2"/>
      <c r="C603" s="2"/>
      <c r="D603" s="2"/>
      <c r="E603" s="2"/>
      <c r="F603" s="2"/>
      <c r="G603" s="2"/>
    </row>
    <row r="604" spans="1:7" ht="12.75">
      <c r="A604" s="2"/>
      <c r="B604" s="2"/>
      <c r="C604" s="2"/>
      <c r="D604" s="2"/>
      <c r="E604" s="2"/>
      <c r="F604" s="2"/>
      <c r="G604" s="2"/>
    </row>
    <row r="605" spans="1:7" ht="12.75">
      <c r="A605" s="2"/>
      <c r="B605" s="2"/>
      <c r="C605" s="2"/>
      <c r="D605" s="2"/>
      <c r="E605" s="2"/>
      <c r="F605" s="2"/>
      <c r="G605" s="2"/>
    </row>
    <row r="606" spans="1:7" ht="12.75">
      <c r="A606" s="2"/>
      <c r="B606" s="2"/>
      <c r="C606" s="2"/>
      <c r="D606" s="2"/>
      <c r="E606" s="2"/>
      <c r="F606" s="2"/>
      <c r="G606" s="2"/>
    </row>
    <row r="607" spans="1:7" ht="12.75">
      <c r="A607" s="2"/>
      <c r="B607" s="2"/>
      <c r="C607" s="2"/>
      <c r="D607" s="2"/>
      <c r="E607" s="2"/>
      <c r="F607" s="2"/>
      <c r="G607" s="2"/>
    </row>
    <row r="608" spans="1:7" ht="12.75">
      <c r="A608" s="2"/>
      <c r="B608" s="2"/>
      <c r="C608" s="2"/>
      <c r="D608" s="2"/>
      <c r="E608" s="2"/>
      <c r="F608" s="2"/>
      <c r="G608" s="2"/>
    </row>
    <row r="609" spans="1:7" ht="12.75">
      <c r="A609" s="2"/>
      <c r="B609" s="2"/>
      <c r="C609" s="2"/>
      <c r="D609" s="2"/>
      <c r="E609" s="2"/>
      <c r="F609" s="2"/>
      <c r="G609" s="2"/>
    </row>
    <row r="610" spans="1:7" ht="12.75">
      <c r="A610" s="2"/>
      <c r="B610" s="2"/>
      <c r="C610" s="2"/>
      <c r="D610" s="2"/>
      <c r="E610" s="2"/>
      <c r="F610" s="2"/>
      <c r="G610" s="2"/>
    </row>
    <row r="611" spans="1:7" ht="12.75">
      <c r="A611" s="2"/>
      <c r="B611" s="2"/>
      <c r="C611" s="2"/>
      <c r="D611" s="2"/>
      <c r="E611" s="2"/>
      <c r="F611" s="2"/>
      <c r="G611" s="2"/>
    </row>
    <row r="612" spans="1:7" ht="12.75">
      <c r="A612" s="2"/>
      <c r="B612" s="2"/>
      <c r="C612" s="2"/>
      <c r="D612" s="2"/>
      <c r="E612" s="2"/>
      <c r="F612" s="2"/>
      <c r="G612" s="2"/>
    </row>
    <row r="613" spans="1:7" ht="12.75">
      <c r="A613" s="2"/>
      <c r="B613" s="2"/>
      <c r="C613" s="2"/>
      <c r="D613" s="2"/>
      <c r="E613" s="2"/>
      <c r="F613" s="2"/>
      <c r="G613" s="2"/>
    </row>
    <row r="614" spans="1:7" ht="12.75">
      <c r="A614" s="2"/>
      <c r="B614" s="2"/>
      <c r="C614" s="2"/>
      <c r="D614" s="2"/>
      <c r="E614" s="2"/>
      <c r="F614" s="2"/>
      <c r="G614" s="2"/>
    </row>
    <row r="615" spans="1:7" ht="12.75">
      <c r="A615" s="2"/>
      <c r="B615" s="2"/>
      <c r="C615" s="2"/>
      <c r="D615" s="2"/>
      <c r="E615" s="2"/>
      <c r="F615" s="2"/>
      <c r="G615" s="2"/>
    </row>
    <row r="616" spans="1:7" ht="12.75">
      <c r="A616" s="2"/>
      <c r="B616" s="2"/>
      <c r="C616" s="2"/>
      <c r="D616" s="2"/>
      <c r="E616" s="2"/>
      <c r="F616" s="2"/>
      <c r="G616" s="2"/>
    </row>
    <row r="617" spans="1:7" ht="12.75">
      <c r="A617" s="2"/>
      <c r="B617" s="2"/>
      <c r="C617" s="2"/>
      <c r="D617" s="2"/>
      <c r="E617" s="2"/>
      <c r="F617" s="2"/>
      <c r="G617" s="2"/>
    </row>
    <row r="618" spans="1:7" ht="12.75">
      <c r="A618" s="2"/>
      <c r="B618" s="2"/>
      <c r="C618" s="2"/>
      <c r="D618" s="2"/>
      <c r="E618" s="2"/>
      <c r="F618" s="2"/>
      <c r="G618" s="2"/>
    </row>
    <row r="619" spans="1:7" ht="12.75">
      <c r="A619" s="2"/>
      <c r="B619" s="2"/>
      <c r="C619" s="2"/>
      <c r="D619" s="2"/>
      <c r="E619" s="2"/>
      <c r="F619" s="2"/>
      <c r="G619" s="2"/>
    </row>
    <row r="620" spans="1:7" ht="12.75">
      <c r="A620" s="2"/>
      <c r="B620" s="2"/>
      <c r="C620" s="2"/>
      <c r="D620" s="2"/>
      <c r="E620" s="2"/>
      <c r="F620" s="2"/>
      <c r="G620" s="2"/>
    </row>
    <row r="621" spans="1:7" ht="12.75">
      <c r="A621" s="2"/>
      <c r="B621" s="2"/>
      <c r="C621" s="2"/>
      <c r="D621" s="2"/>
      <c r="E621" s="2"/>
      <c r="F621" s="2"/>
      <c r="G621" s="2"/>
    </row>
    <row r="622" spans="1:7" ht="12.75">
      <c r="A622" s="2"/>
      <c r="B622" s="2"/>
      <c r="C622" s="2"/>
      <c r="D622" s="2"/>
      <c r="E622" s="2"/>
      <c r="F622" s="2"/>
      <c r="G622" s="2"/>
    </row>
    <row r="623" spans="1:7" ht="12.75">
      <c r="A623" s="2"/>
      <c r="B623" s="2"/>
      <c r="C623" s="2"/>
      <c r="D623" s="2"/>
      <c r="E623" s="2"/>
      <c r="F623" s="2"/>
      <c r="G623" s="2"/>
    </row>
    <row r="624" spans="1:7" ht="12.75">
      <c r="A624" s="2"/>
      <c r="B624" s="2"/>
      <c r="C624" s="2"/>
      <c r="D624" s="2"/>
      <c r="E624" s="2"/>
      <c r="F624" s="2"/>
      <c r="G624" s="2"/>
    </row>
    <row r="625" spans="1:7" ht="12.75">
      <c r="A625" s="2"/>
      <c r="B625" s="2"/>
      <c r="C625" s="2"/>
      <c r="D625" s="2"/>
      <c r="E625" s="2"/>
      <c r="F625" s="2"/>
      <c r="G625" s="2"/>
    </row>
    <row r="626" spans="1:7" ht="12.75">
      <c r="A626" s="2"/>
      <c r="B626" s="2"/>
      <c r="C626" s="2"/>
      <c r="D626" s="2"/>
      <c r="E626" s="2"/>
      <c r="F626" s="2"/>
      <c r="G626" s="2"/>
    </row>
    <row r="627" spans="1:7" ht="12.75">
      <c r="A627" s="2"/>
      <c r="B627" s="2"/>
      <c r="C627" s="2"/>
      <c r="D627" s="2"/>
      <c r="E627" s="2"/>
      <c r="F627" s="2"/>
      <c r="G627" s="2"/>
    </row>
    <row r="628" spans="1:7" ht="12.75">
      <c r="A628" s="2"/>
      <c r="B628" s="2"/>
      <c r="C628" s="2"/>
      <c r="D628" s="2"/>
      <c r="E628" s="2"/>
      <c r="F628" s="2"/>
      <c r="G628" s="2"/>
    </row>
    <row r="629" spans="1:7" ht="12.75">
      <c r="A629" s="2"/>
      <c r="B629" s="2"/>
      <c r="C629" s="2"/>
      <c r="D629" s="2"/>
      <c r="E629" s="2"/>
      <c r="F629" s="2"/>
      <c r="G629" s="2"/>
    </row>
    <row r="630" spans="1:7" ht="12.75">
      <c r="A630" s="2"/>
      <c r="B630" s="2"/>
      <c r="C630" s="2"/>
      <c r="D630" s="2"/>
      <c r="E630" s="2"/>
      <c r="F630" s="2"/>
      <c r="G630" s="2"/>
    </row>
    <row r="631" spans="1:7" ht="12.75">
      <c r="A631" s="2"/>
      <c r="B631" s="2"/>
      <c r="C631" s="2"/>
      <c r="D631" s="2"/>
      <c r="E631" s="2"/>
      <c r="F631" s="2"/>
      <c r="G631" s="2"/>
    </row>
    <row r="632" spans="1:7" ht="12.75">
      <c r="A632" s="2"/>
      <c r="B632" s="2"/>
      <c r="C632" s="2"/>
      <c r="D632" s="2"/>
      <c r="E632" s="2"/>
      <c r="F632" s="2"/>
      <c r="G632" s="2"/>
    </row>
    <row r="633" spans="1:7" ht="12.75">
      <c r="A633" s="2"/>
      <c r="B633" s="2"/>
      <c r="C633" s="2"/>
      <c r="D633" s="2"/>
      <c r="E633" s="2"/>
      <c r="F633" s="2"/>
      <c r="G633" s="2"/>
    </row>
    <row r="634" spans="1:7" ht="12.75">
      <c r="A634" s="2"/>
      <c r="B634" s="2"/>
      <c r="C634" s="2"/>
      <c r="D634" s="2"/>
      <c r="E634" s="2"/>
      <c r="F634" s="2"/>
      <c r="G634" s="2"/>
    </row>
    <row r="635" spans="1:7" ht="12.75">
      <c r="A635" s="2"/>
      <c r="B635" s="2"/>
      <c r="C635" s="2"/>
      <c r="D635" s="2"/>
      <c r="E635" s="2"/>
      <c r="F635" s="2"/>
      <c r="G635" s="2"/>
    </row>
    <row r="636" spans="1:7" ht="12.75">
      <c r="A636" s="2"/>
      <c r="B636" s="2"/>
      <c r="C636" s="2"/>
      <c r="D636" s="2"/>
      <c r="E636" s="2"/>
      <c r="F636" s="2"/>
      <c r="G636" s="2"/>
    </row>
    <row r="637" spans="1:7" ht="12.75">
      <c r="A637" s="2"/>
      <c r="B637" s="2"/>
      <c r="C637" s="2"/>
      <c r="D637" s="2"/>
      <c r="E637" s="2"/>
      <c r="F637" s="2"/>
      <c r="G637" s="2"/>
    </row>
    <row r="638" spans="1:7" ht="12.75">
      <c r="A638" s="2"/>
      <c r="B638" s="2"/>
      <c r="C638" s="2"/>
      <c r="D638" s="2"/>
      <c r="E638" s="2"/>
      <c r="F638" s="2"/>
      <c r="G638" s="2"/>
    </row>
    <row r="639" spans="1:7" ht="12.75">
      <c r="A639" s="2"/>
      <c r="B639" s="2"/>
      <c r="C639" s="2"/>
      <c r="D639" s="2"/>
      <c r="E639" s="2"/>
      <c r="F639" s="2"/>
      <c r="G639" s="2"/>
    </row>
    <row r="640" spans="1:7" ht="12.75">
      <c r="A640" s="2"/>
      <c r="B640" s="2"/>
      <c r="C640" s="2"/>
      <c r="D640" s="2"/>
      <c r="E640" s="2"/>
      <c r="F640" s="2"/>
      <c r="G640" s="2"/>
    </row>
    <row r="641" spans="1:7" ht="12.75">
      <c r="A641" s="2"/>
      <c r="B641" s="2"/>
      <c r="C641" s="2"/>
      <c r="D641" s="2"/>
      <c r="E641" s="2"/>
      <c r="F641" s="2"/>
      <c r="G641" s="2"/>
    </row>
    <row r="642" spans="1:7" ht="12.75">
      <c r="A642" s="2"/>
      <c r="B642" s="2"/>
      <c r="C642" s="2"/>
      <c r="D642" s="2"/>
      <c r="E642" s="2"/>
      <c r="F642" s="2"/>
      <c r="G642" s="2"/>
    </row>
    <row r="643" spans="1:7" ht="12.75">
      <c r="A643" s="2"/>
      <c r="B643" s="2"/>
      <c r="C643" s="2"/>
      <c r="D643" s="2"/>
      <c r="E643" s="2"/>
      <c r="F643" s="2"/>
      <c r="G643" s="2"/>
    </row>
    <row r="644" spans="1:7" ht="12.75">
      <c r="A644" s="2"/>
      <c r="B644" s="2"/>
      <c r="C644" s="2"/>
      <c r="D644" s="2"/>
      <c r="E644" s="2"/>
      <c r="F644" s="2"/>
      <c r="G644" s="2"/>
    </row>
    <row r="645" spans="1:7" ht="12.75">
      <c r="A645" s="2"/>
      <c r="B645" s="2"/>
      <c r="C645" s="2"/>
      <c r="D645" s="2"/>
      <c r="E645" s="2"/>
      <c r="F645" s="2"/>
      <c r="G645" s="2"/>
    </row>
    <row r="646" spans="1:7" ht="12.75">
      <c r="A646" s="2"/>
      <c r="B646" s="2"/>
      <c r="C646" s="2"/>
      <c r="D646" s="2"/>
      <c r="E646" s="2"/>
      <c r="F646" s="2"/>
      <c r="G646" s="2"/>
    </row>
    <row r="647" spans="1:7" ht="12.75">
      <c r="A647" s="2"/>
      <c r="B647" s="2"/>
      <c r="C647" s="2"/>
      <c r="D647" s="2"/>
      <c r="E647" s="2"/>
      <c r="F647" s="2"/>
      <c r="G647" s="2"/>
    </row>
    <row r="648" spans="1:7" ht="12.75">
      <c r="A648" s="2"/>
      <c r="B648" s="2"/>
      <c r="C648" s="2"/>
      <c r="D648" s="2"/>
      <c r="E648" s="2"/>
      <c r="F648" s="2"/>
      <c r="G648" s="2"/>
    </row>
    <row r="649" spans="1:7" ht="12.75">
      <c r="A649" s="2"/>
      <c r="B649" s="2"/>
      <c r="C649" s="2"/>
      <c r="D649" s="2"/>
      <c r="E649" s="2"/>
      <c r="F649" s="2"/>
      <c r="G649" s="2"/>
    </row>
    <row r="650" spans="1:7" ht="12.75">
      <c r="A650" s="2"/>
      <c r="B650" s="2"/>
      <c r="C650" s="2"/>
      <c r="D650" s="2"/>
      <c r="E650" s="2"/>
      <c r="F650" s="2"/>
      <c r="G650" s="2"/>
    </row>
    <row r="651" spans="1:7" ht="12.75">
      <c r="A651" s="2"/>
      <c r="B651" s="2"/>
      <c r="C651" s="2"/>
      <c r="D651" s="2"/>
      <c r="E651" s="2"/>
      <c r="F651" s="2"/>
      <c r="G651" s="2"/>
    </row>
    <row r="652" spans="1:7" ht="12.75">
      <c r="A652" s="2"/>
      <c r="B652" s="2"/>
      <c r="C652" s="2"/>
      <c r="D652" s="2"/>
      <c r="E652" s="2"/>
      <c r="F652" s="2"/>
      <c r="G652" s="2"/>
    </row>
    <row r="653" spans="1:7" ht="12.75">
      <c r="A653" s="2"/>
      <c r="B653" s="2"/>
      <c r="C653" s="2"/>
      <c r="D653" s="2"/>
      <c r="E653" s="2"/>
      <c r="F653" s="2"/>
      <c r="G653" s="2"/>
    </row>
    <row r="654" spans="1:7" ht="12.75">
      <c r="A654" s="2"/>
      <c r="B654" s="2"/>
      <c r="C654" s="2"/>
      <c r="D654" s="2"/>
      <c r="E654" s="2"/>
      <c r="F654" s="2"/>
      <c r="G654" s="2"/>
    </row>
    <row r="655" spans="1:7" ht="12.75">
      <c r="A655" s="2"/>
      <c r="B655" s="2"/>
      <c r="C655" s="2"/>
      <c r="D655" s="2"/>
      <c r="E655" s="2"/>
      <c r="F655" s="2"/>
      <c r="G655" s="2"/>
    </row>
    <row r="656" spans="1:7" ht="12.75">
      <c r="A656" s="2"/>
      <c r="B656" s="2"/>
      <c r="C656" s="2"/>
      <c r="D656" s="2"/>
      <c r="E656" s="2"/>
      <c r="F656" s="2"/>
      <c r="G656" s="2"/>
    </row>
    <row r="657" spans="1:7" ht="12.75">
      <c r="A657" s="2"/>
      <c r="B657" s="2"/>
      <c r="C657" s="2"/>
      <c r="D657" s="2"/>
      <c r="E657" s="2"/>
      <c r="F657" s="2"/>
      <c r="G657" s="2"/>
    </row>
    <row r="658" spans="1:7" ht="12.75">
      <c r="A658" s="2"/>
      <c r="B658" s="2"/>
      <c r="C658" s="2"/>
      <c r="D658" s="2"/>
      <c r="E658" s="2"/>
      <c r="F658" s="2"/>
      <c r="G658" s="2"/>
    </row>
    <row r="659" spans="1:7" ht="12.75">
      <c r="A659" s="2"/>
      <c r="B659" s="2"/>
      <c r="C659" s="2"/>
      <c r="D659" s="2"/>
      <c r="E659" s="2"/>
      <c r="F659" s="2"/>
      <c r="G659" s="2"/>
    </row>
    <row r="660" spans="1:7" ht="12.75">
      <c r="A660" s="2"/>
      <c r="B660" s="2"/>
      <c r="C660" s="2"/>
      <c r="D660" s="2"/>
      <c r="E660" s="2"/>
      <c r="F660" s="2"/>
      <c r="G660" s="2"/>
    </row>
    <row r="661" spans="1:7" ht="12.75">
      <c r="A661" s="2"/>
      <c r="B661" s="2"/>
      <c r="C661" s="2"/>
      <c r="D661" s="2"/>
      <c r="E661" s="2"/>
      <c r="F661" s="2"/>
      <c r="G661" s="2"/>
    </row>
    <row r="662" spans="1:7" ht="12.75">
      <c r="A662" s="2"/>
      <c r="B662" s="2"/>
      <c r="C662" s="2"/>
      <c r="D662" s="2"/>
      <c r="E662" s="2"/>
      <c r="F662" s="2"/>
      <c r="G662" s="2"/>
    </row>
    <row r="663" spans="1:7" ht="12.75">
      <c r="A663" s="2"/>
      <c r="B663" s="2"/>
      <c r="C663" s="2"/>
      <c r="D663" s="2"/>
      <c r="E663" s="2"/>
      <c r="F663" s="2"/>
      <c r="G663" s="2"/>
    </row>
    <row r="664" spans="1:7" ht="12.75">
      <c r="A664" s="2"/>
      <c r="B664" s="2"/>
      <c r="C664" s="2"/>
      <c r="D664" s="2"/>
      <c r="E664" s="2"/>
      <c r="F664" s="2"/>
      <c r="G664" s="2"/>
    </row>
    <row r="665" spans="1:7" ht="12.75">
      <c r="A665" s="2"/>
      <c r="B665" s="2"/>
      <c r="C665" s="2"/>
      <c r="D665" s="2"/>
      <c r="E665" s="2"/>
      <c r="F665" s="2"/>
      <c r="G665" s="2"/>
    </row>
    <row r="666" spans="1:7" ht="12.75">
      <c r="A666" s="2"/>
      <c r="B666" s="2"/>
      <c r="C666" s="2"/>
      <c r="D666" s="2"/>
      <c r="E666" s="2"/>
      <c r="F666" s="2"/>
      <c r="G666" s="2"/>
    </row>
    <row r="667" spans="1:7" ht="12.75">
      <c r="A667" s="2"/>
      <c r="B667" s="2"/>
      <c r="C667" s="2"/>
      <c r="D667" s="2"/>
      <c r="E667" s="2"/>
      <c r="F667" s="2"/>
      <c r="G667" s="2"/>
    </row>
    <row r="668" spans="1:7" ht="12.75">
      <c r="A668" s="2"/>
      <c r="B668" s="2"/>
      <c r="C668" s="2"/>
      <c r="D668" s="2"/>
      <c r="E668" s="2"/>
      <c r="F668" s="2"/>
      <c r="G668" s="2"/>
    </row>
    <row r="669" spans="1:7" ht="12.75">
      <c r="A669" s="2"/>
      <c r="B669" s="2"/>
      <c r="C669" s="2"/>
      <c r="D669" s="2"/>
      <c r="E669" s="2"/>
      <c r="F669" s="2"/>
      <c r="G669" s="2"/>
    </row>
    <row r="670" spans="1:7" ht="12.75">
      <c r="A670" s="2"/>
      <c r="B670" s="2"/>
      <c r="C670" s="2"/>
      <c r="D670" s="2"/>
      <c r="E670" s="2"/>
      <c r="F670" s="2"/>
      <c r="G670" s="2"/>
    </row>
    <row r="671" spans="1:7" ht="12.75">
      <c r="A671" s="2"/>
      <c r="B671" s="2"/>
      <c r="C671" s="2"/>
      <c r="D671" s="2"/>
      <c r="E671" s="2"/>
      <c r="F671" s="2"/>
      <c r="G671" s="2"/>
    </row>
    <row r="672" spans="1:7" ht="12.75">
      <c r="A672" s="2"/>
      <c r="B672" s="2"/>
      <c r="C672" s="2"/>
      <c r="D672" s="2"/>
      <c r="E672" s="2"/>
      <c r="F672" s="2"/>
      <c r="G672" s="2"/>
    </row>
    <row r="673" spans="1:7" ht="12.75">
      <c r="A673" s="2"/>
      <c r="B673" s="2"/>
      <c r="C673" s="2"/>
      <c r="D673" s="2"/>
      <c r="E673" s="2"/>
      <c r="F673" s="2"/>
      <c r="G673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F4" sqref="F4"/>
    </sheetView>
  </sheetViews>
  <sheetFormatPr defaultColWidth="9.140625" defaultRowHeight="12.75"/>
  <cols>
    <col min="1" max="1" width="37.7109375" style="10" customWidth="1"/>
    <col min="2" max="6" width="12.7109375" style="10" customWidth="1"/>
  </cols>
  <sheetData>
    <row r="1" spans="1:6" ht="12.75">
      <c r="A1" s="15" t="s">
        <v>157</v>
      </c>
      <c r="B1" s="6"/>
      <c r="C1" s="6"/>
      <c r="D1" s="6"/>
      <c r="E1" s="6"/>
      <c r="F1" s="6"/>
    </row>
    <row r="2" spans="1:6" ht="12.75">
      <c r="A2" s="15"/>
      <c r="B2" s="6"/>
      <c r="C2" s="6"/>
      <c r="D2" s="6"/>
      <c r="E2" s="6"/>
      <c r="F2" s="6"/>
    </row>
    <row r="3" spans="1:6" ht="12.75">
      <c r="A3" s="5"/>
      <c r="B3" s="8" t="s">
        <v>1</v>
      </c>
      <c r="C3" s="8"/>
      <c r="D3" s="8"/>
      <c r="E3" s="8"/>
      <c r="F3" s="8"/>
    </row>
    <row r="4" spans="1:6" ht="12.75">
      <c r="A4" s="15" t="s">
        <v>120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263</v>
      </c>
    </row>
    <row r="5" spans="1:6" ht="12.75">
      <c r="A5" s="19" t="s">
        <v>121</v>
      </c>
      <c r="B5" s="9" t="s">
        <v>10</v>
      </c>
      <c r="C5" s="8" t="s">
        <v>7</v>
      </c>
      <c r="D5" s="8" t="s">
        <v>8</v>
      </c>
      <c r="E5" s="8" t="s">
        <v>158</v>
      </c>
      <c r="F5" s="8" t="s">
        <v>9</v>
      </c>
    </row>
    <row r="6" spans="1:6" ht="12.75">
      <c r="A6" s="15" t="s">
        <v>124</v>
      </c>
      <c r="B6" s="10">
        <v>122304792.05919</v>
      </c>
      <c r="C6" s="10">
        <v>53317000</v>
      </c>
      <c r="D6" s="10">
        <v>34489002.55919</v>
      </c>
      <c r="E6" s="10">
        <v>32199430.5</v>
      </c>
      <c r="F6" s="10">
        <v>2299359</v>
      </c>
    </row>
    <row r="7" spans="1:6" ht="12.75">
      <c r="A7" s="5" t="s">
        <v>125</v>
      </c>
      <c r="B7" s="10">
        <v>6079811.684</v>
      </c>
      <c r="C7" s="10">
        <v>1804000</v>
      </c>
      <c r="D7" s="10">
        <v>1672095.144</v>
      </c>
      <c r="E7" s="10">
        <v>1470694.54</v>
      </c>
      <c r="F7" s="10">
        <v>1133022</v>
      </c>
    </row>
    <row r="8" spans="1:6" ht="12.75">
      <c r="A8" s="5" t="s">
        <v>126</v>
      </c>
      <c r="B8" s="10">
        <v>100055103.20861</v>
      </c>
      <c r="C8" s="10">
        <v>44076000</v>
      </c>
      <c r="D8" s="10">
        <v>30191151.70861</v>
      </c>
      <c r="E8" s="10">
        <v>25100350.5</v>
      </c>
      <c r="F8" s="10">
        <v>687601</v>
      </c>
    </row>
    <row r="9" spans="1:6" ht="12.75">
      <c r="A9" s="5" t="s">
        <v>127</v>
      </c>
      <c r="B9" s="10">
        <v>10267147.07</v>
      </c>
      <c r="C9" s="10">
        <v>3832000</v>
      </c>
      <c r="D9" s="10">
        <v>1261380.84</v>
      </c>
      <c r="E9" s="10">
        <v>4695030.23</v>
      </c>
      <c r="F9" s="10">
        <v>478736</v>
      </c>
    </row>
    <row r="10" spans="1:6" ht="12.75">
      <c r="A10" s="5" t="s">
        <v>128</v>
      </c>
      <c r="B10" s="10">
        <v>5902730.096580001</v>
      </c>
      <c r="C10" s="10">
        <v>3605000</v>
      </c>
      <c r="D10" s="10">
        <v>1364374.86658</v>
      </c>
      <c r="E10" s="10">
        <v>933355.23</v>
      </c>
      <c r="F10" s="10">
        <v>0</v>
      </c>
    </row>
    <row r="11" spans="1:6" ht="12.75">
      <c r="A11" s="15" t="s">
        <v>129</v>
      </c>
      <c r="B11" s="10">
        <v>74767624.32748</v>
      </c>
      <c r="C11" s="10">
        <v>34417000</v>
      </c>
      <c r="D11" s="10">
        <v>19586736.56748</v>
      </c>
      <c r="E11" s="10">
        <v>19093581.759999998</v>
      </c>
      <c r="F11" s="10">
        <v>1670306</v>
      </c>
    </row>
    <row r="12" spans="1:6" ht="12.75">
      <c r="A12" s="5" t="s">
        <v>130</v>
      </c>
      <c r="B12" s="10">
        <v>6860866.4397321</v>
      </c>
      <c r="C12" s="10">
        <v>3119000</v>
      </c>
      <c r="D12" s="10">
        <v>1110361.5797321</v>
      </c>
      <c r="E12" s="10">
        <v>1555483.86</v>
      </c>
      <c r="F12" s="10">
        <v>1076021</v>
      </c>
    </row>
    <row r="13" spans="1:6" ht="12.75">
      <c r="A13" s="5" t="s">
        <v>131</v>
      </c>
      <c r="B13" s="10">
        <v>23528841.72485</v>
      </c>
      <c r="C13" s="10">
        <v>8374000</v>
      </c>
      <c r="D13" s="10">
        <v>8960921.08485</v>
      </c>
      <c r="E13" s="10">
        <v>6069498.64</v>
      </c>
      <c r="F13" s="10">
        <v>124422</v>
      </c>
    </row>
    <row r="14" spans="1:6" ht="12.75">
      <c r="A14" s="5" t="s">
        <v>132</v>
      </c>
      <c r="B14" s="10">
        <v>35949429.130279996</v>
      </c>
      <c r="C14" s="10">
        <v>20158000</v>
      </c>
      <c r="D14" s="10">
        <v>7298102.83028</v>
      </c>
      <c r="E14" s="10">
        <v>8140431.3</v>
      </c>
      <c r="F14" s="10">
        <v>352895</v>
      </c>
    </row>
    <row r="15" spans="1:6" ht="12.75">
      <c r="A15" s="5" t="s">
        <v>133</v>
      </c>
      <c r="B15" s="10">
        <v>4232059.6716579</v>
      </c>
      <c r="C15" s="10">
        <v>2419000</v>
      </c>
      <c r="D15" s="10">
        <v>866452.8816579</v>
      </c>
      <c r="E15" s="10">
        <v>832216.79</v>
      </c>
      <c r="F15" s="10">
        <v>114390</v>
      </c>
    </row>
    <row r="16" spans="1:6" ht="12.75">
      <c r="A16" s="5" t="s">
        <v>134</v>
      </c>
      <c r="B16" s="10">
        <v>4196427.36096</v>
      </c>
      <c r="C16" s="10">
        <v>347000</v>
      </c>
      <c r="D16" s="10">
        <v>1350898.19096</v>
      </c>
      <c r="E16" s="10">
        <v>2495951.17</v>
      </c>
      <c r="F16" s="10">
        <v>2578</v>
      </c>
    </row>
    <row r="17" spans="1:6" ht="12.75">
      <c r="A17" s="15" t="s">
        <v>135</v>
      </c>
      <c r="B17" s="10">
        <v>47537167.73171</v>
      </c>
      <c r="C17" s="10">
        <v>18900000</v>
      </c>
      <c r="D17" s="10">
        <v>14902265.991709996</v>
      </c>
      <c r="E17" s="10">
        <v>13105848.740000002</v>
      </c>
      <c r="F17" s="10">
        <v>629053</v>
      </c>
    </row>
    <row r="18" spans="1:6" ht="12.75">
      <c r="A18" s="15" t="s">
        <v>136</v>
      </c>
      <c r="B18" s="10">
        <v>7942884.322000001</v>
      </c>
      <c r="C18" s="10">
        <v>4216000</v>
      </c>
      <c r="D18" s="10">
        <v>21990.712</v>
      </c>
      <c r="E18" s="10">
        <v>3699591.61</v>
      </c>
      <c r="F18" s="10">
        <v>5302</v>
      </c>
    </row>
    <row r="19" spans="1:6" ht="12.75">
      <c r="A19" s="15" t="s">
        <v>137</v>
      </c>
      <c r="B19" s="10">
        <v>32134034.498078704</v>
      </c>
      <c r="C19" s="10">
        <v>15645000</v>
      </c>
      <c r="D19" s="10">
        <v>9995157.098078702</v>
      </c>
      <c r="E19" s="10">
        <v>6267495.4</v>
      </c>
      <c r="F19" s="10">
        <v>226382</v>
      </c>
    </row>
    <row r="20" spans="1:6" ht="12.75">
      <c r="A20" s="15" t="s">
        <v>138</v>
      </c>
      <c r="B20" s="10">
        <v>5093608.2186616</v>
      </c>
      <c r="C20" s="10">
        <v>2348000</v>
      </c>
      <c r="D20" s="10">
        <v>1343774.2186616</v>
      </c>
      <c r="E20" s="10">
        <v>1347995</v>
      </c>
      <c r="F20" s="10">
        <v>53839</v>
      </c>
    </row>
    <row r="21" spans="1:6" ht="12.75">
      <c r="A21" s="15" t="s">
        <v>139</v>
      </c>
      <c r="B21" s="10">
        <v>26524739.14</v>
      </c>
      <c r="C21" s="10">
        <v>11290000</v>
      </c>
      <c r="D21" s="10">
        <v>9829861.14</v>
      </c>
      <c r="E21" s="10">
        <v>4359837</v>
      </c>
      <c r="F21" s="10">
        <v>1045041</v>
      </c>
    </row>
    <row r="22" spans="1:6" ht="12.75">
      <c r="A22" s="15" t="s">
        <v>140</v>
      </c>
      <c r="B22" s="10">
        <v>2449071.05088</v>
      </c>
      <c r="C22" s="10">
        <v>866000</v>
      </c>
      <c r="D22" s="10">
        <v>193857.05088</v>
      </c>
      <c r="E22" s="10">
        <v>1378821</v>
      </c>
      <c r="F22" s="10">
        <v>10393</v>
      </c>
    </row>
    <row r="23" spans="1:6" ht="12.75">
      <c r="A23" s="15" t="s">
        <v>141</v>
      </c>
      <c r="B23" s="10">
        <v>111494288.52400711</v>
      </c>
      <c r="C23" s="10">
        <v>48569000</v>
      </c>
      <c r="D23" s="10">
        <v>33599357.7740071</v>
      </c>
      <c r="E23" s="10">
        <v>27463598.75</v>
      </c>
      <c r="F23" s="10">
        <v>1862332</v>
      </c>
    </row>
    <row r="24" spans="1:6" ht="12.75">
      <c r="A24" s="15" t="s">
        <v>142</v>
      </c>
      <c r="B24" s="10">
        <v>45206069.794</v>
      </c>
      <c r="C24" s="10">
        <v>21760000</v>
      </c>
      <c r="D24" s="10">
        <v>12413089.022999998</v>
      </c>
      <c r="E24" s="10">
        <v>10438885.771</v>
      </c>
      <c r="F24" s="10">
        <v>594095</v>
      </c>
    </row>
    <row r="25" spans="1:6" ht="12.75">
      <c r="A25" s="5" t="s">
        <v>143</v>
      </c>
      <c r="B25" s="10">
        <v>27480059.290999997</v>
      </c>
      <c r="C25" s="10">
        <v>12652000</v>
      </c>
      <c r="D25" s="10">
        <v>7699875.369999999</v>
      </c>
      <c r="E25" s="10">
        <v>6788933.920999999</v>
      </c>
      <c r="F25" s="10">
        <v>339250</v>
      </c>
    </row>
    <row r="26" spans="1:6" ht="12.75">
      <c r="A26" s="5" t="s">
        <v>144</v>
      </c>
      <c r="B26" s="10">
        <v>17726010.503000002</v>
      </c>
      <c r="C26" s="10">
        <v>9108000</v>
      </c>
      <c r="D26" s="10">
        <v>4713213.653</v>
      </c>
      <c r="E26" s="10">
        <v>3649951.85</v>
      </c>
      <c r="F26" s="10">
        <v>254845</v>
      </c>
    </row>
    <row r="27" spans="1:6" ht="12.75">
      <c r="A27" s="15" t="s">
        <v>145</v>
      </c>
      <c r="B27" s="10">
        <v>5528917.2</v>
      </c>
      <c r="C27" s="10">
        <v>2642000</v>
      </c>
      <c r="D27" s="10">
        <v>1715023.7</v>
      </c>
      <c r="E27" s="10">
        <v>1111711.5</v>
      </c>
      <c r="F27" s="10">
        <v>60182</v>
      </c>
    </row>
    <row r="28" spans="1:6" ht="12.75">
      <c r="A28" s="15" t="s">
        <v>146</v>
      </c>
      <c r="B28" s="10">
        <v>294049.93934</v>
      </c>
      <c r="C28" s="10">
        <v>0</v>
      </c>
      <c r="D28" s="10">
        <v>245693.22934</v>
      </c>
      <c r="E28" s="10">
        <v>48356.71</v>
      </c>
      <c r="F28" s="10">
        <v>0</v>
      </c>
    </row>
    <row r="29" spans="1:6" ht="12.75">
      <c r="A29" s="15" t="s">
        <v>147</v>
      </c>
      <c r="B29" s="10">
        <v>11442221.982</v>
      </c>
      <c r="C29" s="10">
        <v>3819000</v>
      </c>
      <c r="D29" s="10">
        <v>4485409.362</v>
      </c>
      <c r="E29" s="10">
        <v>2917344.62</v>
      </c>
      <c r="F29" s="10">
        <v>220468</v>
      </c>
    </row>
    <row r="30" spans="1:6" ht="12.75">
      <c r="A30" s="15" t="s">
        <v>148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6" ht="12.75">
      <c r="A31" s="15" t="s">
        <v>149</v>
      </c>
      <c r="B31" s="10">
        <v>49023029.608667105</v>
      </c>
      <c r="C31" s="10">
        <v>20348000</v>
      </c>
      <c r="D31" s="10">
        <v>14740142.459667102</v>
      </c>
      <c r="E31" s="10">
        <v>12947300.149</v>
      </c>
      <c r="F31" s="10">
        <v>987587</v>
      </c>
    </row>
    <row r="32" spans="1:6" ht="12.75">
      <c r="A32" s="15" t="s">
        <v>150</v>
      </c>
      <c r="B32" s="10">
        <v>7605222.7639999995</v>
      </c>
      <c r="C32" s="10">
        <v>4040000</v>
      </c>
      <c r="D32" s="10">
        <v>1881877.1439999999</v>
      </c>
      <c r="E32" s="10">
        <v>1502079.62</v>
      </c>
      <c r="F32" s="10">
        <v>181266</v>
      </c>
    </row>
    <row r="33" spans="1:6" ht="12.75">
      <c r="A33" s="5" t="s">
        <v>151</v>
      </c>
      <c r="B33" s="10">
        <v>7598888.165</v>
      </c>
      <c r="C33" s="10">
        <v>4040000</v>
      </c>
      <c r="D33" s="10">
        <v>1875542.545</v>
      </c>
      <c r="E33" s="10">
        <v>1502079.62</v>
      </c>
      <c r="F33" s="10">
        <v>181266</v>
      </c>
    </row>
    <row r="34" spans="1:6" ht="12.75">
      <c r="A34" s="5" t="s">
        <v>152</v>
      </c>
      <c r="B34" s="10">
        <v>6334.599</v>
      </c>
      <c r="C34" s="10">
        <v>0</v>
      </c>
      <c r="D34" s="10">
        <v>6334.599</v>
      </c>
      <c r="E34" s="10">
        <v>0</v>
      </c>
      <c r="F34" s="10">
        <v>0</v>
      </c>
    </row>
    <row r="35" spans="1:6" ht="12.75">
      <c r="A35" s="15" t="s">
        <v>153</v>
      </c>
      <c r="B35" s="10">
        <v>41417806.84466711</v>
      </c>
      <c r="C35" s="10">
        <v>16308000</v>
      </c>
      <c r="D35" s="10">
        <v>12858265.315667102</v>
      </c>
      <c r="E35" s="10">
        <v>11445220.529</v>
      </c>
      <c r="F35" s="10">
        <v>806321</v>
      </c>
    </row>
    <row r="36" spans="1:6" ht="12.75">
      <c r="A36" s="15" t="s">
        <v>154</v>
      </c>
      <c r="B36" s="10">
        <v>-696854.162</v>
      </c>
      <c r="C36" s="10">
        <v>-548000</v>
      </c>
      <c r="D36" s="10">
        <v>-148854.162</v>
      </c>
      <c r="E36" s="10">
        <v>0</v>
      </c>
      <c r="F36" s="10">
        <v>0</v>
      </c>
    </row>
    <row r="37" spans="1:6" ht="12.75">
      <c r="A37" s="15" t="s">
        <v>155</v>
      </c>
      <c r="B37" s="10">
        <v>40720952.68266711</v>
      </c>
      <c r="C37" s="10">
        <v>15760000</v>
      </c>
      <c r="D37" s="10">
        <v>12709411.153667102</v>
      </c>
      <c r="E37" s="10">
        <v>11445220.529</v>
      </c>
      <c r="F37" s="10">
        <v>806321</v>
      </c>
    </row>
    <row r="39" ht="12.75">
      <c r="A39" s="14" t="s">
        <v>110</v>
      </c>
    </row>
    <row r="40" ht="12.75">
      <c r="A40" s="14" t="s">
        <v>108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Fjármálaeftirlitið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</dc:creator>
  <cp:keywords/>
  <dc:description/>
  <cp:lastModifiedBy>oddrun</cp:lastModifiedBy>
  <cp:lastPrinted>2005-06-22T13:49:18Z</cp:lastPrinted>
  <dcterms:created xsi:type="dcterms:W3CDTF">2005-06-07T10:34:35Z</dcterms:created>
  <dcterms:modified xsi:type="dcterms:W3CDTF">2005-12-22T11:39:56Z</dcterms:modified>
  <cp:category/>
  <cp:version/>
  <cp:contentType/>
  <cp:contentStatus/>
</cp:coreProperties>
</file>