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00" windowHeight="4785" tabRatio="599" firstSheet="6" activeTab="13"/>
  </bookViews>
  <sheets>
    <sheet name="Vg_0" sheetId="1" r:id="rId1"/>
    <sheet name="Vg_Skaðatr" sheetId="2" r:id="rId2"/>
    <sheet name="Vg_1A" sheetId="3" r:id="rId3"/>
    <sheet name="Vg_10" sheetId="4" r:id="rId4"/>
    <sheet name="Vg_11" sheetId="5" r:id="rId5"/>
    <sheet name="Vg_12" sheetId="6" r:id="rId6"/>
    <sheet name="Vg_13" sheetId="7" r:id="rId7"/>
    <sheet name="Vg_14" sheetId="8" r:id="rId8"/>
    <sheet name="Vg_14A" sheetId="9" r:id="rId9"/>
    <sheet name="Vg_14B" sheetId="10" r:id="rId10"/>
    <sheet name="Vg_15" sheetId="11" r:id="rId11"/>
    <sheet name="Vg_16" sheetId="12" r:id="rId12"/>
    <sheet name="Vg_17" sheetId="13" r:id="rId13"/>
    <sheet name="Vg_18" sheetId="14" r:id="rId14"/>
    <sheet name="Vg_Nokkrar" sheetId="15" r:id="rId15"/>
    <sheet name="Vg_Endurtr" sheetId="16" r:id="rId16"/>
    <sheet name="Vg_2" sheetId="17" r:id="rId17"/>
    <sheet name="Vg_20" sheetId="18" r:id="rId18"/>
    <sheet name="Vg_21" sheetId="19" r:id="rId19"/>
    <sheet name="Vg_23" sheetId="20" r:id="rId20"/>
    <sheet name="Vg_24" sheetId="21" r:id="rId21"/>
    <sheet name="Vg_26" sheetId="22" r:id="rId22"/>
    <sheet name="Vg_27" sheetId="23" r:id="rId23"/>
    <sheet name="Vg_28" sheetId="24" r:id="rId24"/>
    <sheet name="Vg_3" sheetId="25" r:id="rId25"/>
  </sheets>
  <definedNames>
    <definedName name="CARS">#REF!</definedName>
    <definedName name="FAST">#REF!</definedName>
    <definedName name="fjtekjur">#REF!</definedName>
    <definedName name="iðgjöld">#REF!</definedName>
    <definedName name="PREMCAR">#REF!</definedName>
    <definedName name="_xlnm.Print_Titles" localSheetId="0">'Vg_0'!$A:$A,'Vg_0'!$1:$1</definedName>
    <definedName name="_xlnm.Print_Titles" localSheetId="1">'Vg_Skaðatr'!$A:$A</definedName>
    <definedName name="skrstjkostn">#REF!</definedName>
    <definedName name="sölukostn">#REF!</definedName>
    <definedName name="TOTFAST">#REF!</definedName>
    <definedName name="TOTPREM">#REF!</definedName>
  </definedNames>
  <calcPr fullCalcOnLoad="1"/>
</workbook>
</file>

<file path=xl/sharedStrings.xml><?xml version="1.0" encoding="utf-8"?>
<sst xmlns="http://schemas.openxmlformats.org/spreadsheetml/2006/main" count="2784" uniqueCount="260">
  <si>
    <t/>
  </si>
  <si>
    <t>(0) Vátryggingagreinar samtals 2002 kr.</t>
  </si>
  <si>
    <t>Greinaflokkar skaðatrygginga 2002, samtals kr.</t>
  </si>
  <si>
    <t>(1A) Frumtryggingar skaðatrygginga samtals 2002 án Viðlagatryggingar kr.</t>
  </si>
  <si>
    <t>(10) Eignatryggingar samtals 2002 kr.</t>
  </si>
  <si>
    <t>(11) Sjótryggingar samtals 2002 kr.</t>
  </si>
  <si>
    <t>(12) Flugtryggingar samtals 2002 kr.</t>
  </si>
  <si>
    <t>(13) Farmtryggingar samtals 2002 kr.</t>
  </si>
  <si>
    <t>(14) Ökutækjatryggingar samtals 2002 kr.</t>
  </si>
  <si>
    <t>(14A) Lögboðnar ökutækjatryggingar samtals 2002 kr.</t>
  </si>
  <si>
    <t>Íslands-
trygging hf.</t>
  </si>
  <si>
    <t>(14B) Frjálsar ökutækjatryggingar samtals 2002 kr.</t>
  </si>
  <si>
    <t>(15) Greiðslu- og efndavátryggingar samtals 2002 kr.</t>
  </si>
  <si>
    <t>(16) Ábyrgðartryggingar samtals 2002 kr.</t>
  </si>
  <si>
    <t>(17) Slysa- og sjúkratryggingar samtals 2002 kr.</t>
  </si>
  <si>
    <t>(18) Líftryggingar samtals 2002 kr.</t>
  </si>
  <si>
    <t>Nokkrar vátryggingagreinar, öll félög samtals 2002 kr.</t>
  </si>
  <si>
    <t>(101) Brunatryggingar fasteigna</t>
  </si>
  <si>
    <t>(1030) Heimilis- og fjölskyldutryggingar</t>
  </si>
  <si>
    <t>(1039) Húseigenda- og  fasteignatryggingar</t>
  </si>
  <si>
    <t>(1112) Vátryggingar fiskiskipa undir 100 rúmlestum</t>
  </si>
  <si>
    <t>(1113) Vátryggingar fiskiskipa yfir 100 rúmlestum</t>
  </si>
  <si>
    <t>(144) Slysatrygging ökumanns og eigenda</t>
  </si>
  <si>
    <t>Greinaflokkar endurtrygginga 2002, samtals kr.</t>
  </si>
  <si>
    <t>(2) Innlendar endurtryggingar samtals 2002 kr.</t>
  </si>
  <si>
    <t>(20) Endurtr. eignatr. 2002 kr.</t>
  </si>
  <si>
    <t>(21) Endurtr. sjótrygginga 2002 kr.</t>
  </si>
  <si>
    <t>(24) Endurtr. ökutækjatr. 2002 kr.</t>
  </si>
  <si>
    <t>(26) Endurtr. ábyrgðartr. 2002 kr.</t>
  </si>
  <si>
    <t>(27) Endurtr. slysa- og sjúkratr. 2002 kr.</t>
  </si>
  <si>
    <t>(28) Endurtr. líftrygginga 2002 kr.</t>
  </si>
  <si>
    <t>(3) Erlendar endurtryggingar samtals 2002 kr.</t>
  </si>
  <si>
    <t>(23) Endurtr. farmtr. 2002 kr.</t>
  </si>
  <si>
    <t>(141) Ábyrgðar-tryggingar ökutækja</t>
  </si>
  <si>
    <t>Iðgjöld ársins</t>
  </si>
  <si>
    <t>Bókfærð iðgjöld</t>
  </si>
  <si>
    <t>Breyting á iðgjaldaskuld</t>
  </si>
  <si>
    <t>Endurtryggingariðgjöld</t>
  </si>
  <si>
    <t>Aðrar tekjur að frádr. hl. end.</t>
  </si>
  <si>
    <t>Tjón ársins</t>
  </si>
  <si>
    <t>Bókfærð tjón</t>
  </si>
  <si>
    <t>Breyting á tjónaskuld</t>
  </si>
  <si>
    <t>Hreinn rekstrarkostnaður</t>
  </si>
  <si>
    <t>Sölukostnaður</t>
  </si>
  <si>
    <t>Breyting á yfirfærðum sölukostnaði</t>
  </si>
  <si>
    <t>Skrifstofu- og stjórnunarkostnaður</t>
  </si>
  <si>
    <t>Umboðslaun og ágóðahluti frá endurtr.</t>
  </si>
  <si>
    <t>Annar kostn. að frádr. hl. end.</t>
  </si>
  <si>
    <t>Breyting á útjöfnunarskuld</t>
  </si>
  <si>
    <t>Iðgjaldaskuld f.f.á.</t>
  </si>
  <si>
    <t>Iðgjaldaskuld t.n.á.</t>
  </si>
  <si>
    <t>Hl. end. í iðgjaldaskuld t.n.á.</t>
  </si>
  <si>
    <t>Tjónaskuld f.f.á.</t>
  </si>
  <si>
    <t>Tjónaskuld t.n.á.</t>
  </si>
  <si>
    <t>Hl. end. í tjónaskuld t.n.á.</t>
  </si>
  <si>
    <t>Útjöfnunarskuld f.f.á.</t>
  </si>
  <si>
    <t>Útjöfnunarskuld t.n.á.</t>
  </si>
  <si>
    <t>Ágóðaskuld og afsláttur f.f.á.</t>
  </si>
  <si>
    <t>Ágóðaskuld og afsláttur t.n.á.</t>
  </si>
  <si>
    <t>Hl. end. í ágóðaskuld og afslætti t.n.á.</t>
  </si>
  <si>
    <t>Eigin bókfærð iðgjöld</t>
  </si>
  <si>
    <t>Fjárfestingartekjur</t>
  </si>
  <si>
    <t>Líftryggingabætur ársins</t>
  </si>
  <si>
    <t>Eigin líftryggingabætur</t>
  </si>
  <si>
    <t>Breyting á hluta end. í iðgjaldaskuld</t>
  </si>
  <si>
    <t>Fjárfestingargjöld</t>
  </si>
  <si>
    <t>Vaxtagjöld</t>
  </si>
  <si>
    <t>Gjöld v/matsbreytinga á fjárfestingum</t>
  </si>
  <si>
    <t>Tap af sölu fjárfestinga</t>
  </si>
  <si>
    <t>Yfirfærðar fjárfestingartekjur</t>
  </si>
  <si>
    <t>Bótaskuld f.f.á.</t>
  </si>
  <si>
    <t>Bótaskuld t.n.á.</t>
  </si>
  <si>
    <t>Hl. end. í bótaskuld t.n.á.</t>
  </si>
  <si>
    <t>Ágóðajöfnunarskuld t.n.á.</t>
  </si>
  <si>
    <t>Ágóðajöfnunarskuld f.f.á.</t>
  </si>
  <si>
    <t>Hl. end. í iðgjaldaskuld f.f.á.</t>
  </si>
  <si>
    <t>Hl. end. í tjónaskuld f.f.á.</t>
  </si>
  <si>
    <t>Trygging hf.</t>
  </si>
  <si>
    <t xml:space="preserve">Bókfærð iðgjöld </t>
  </si>
  <si>
    <t xml:space="preserve">Bókfærðar líftryggingabætur </t>
  </si>
  <si>
    <t xml:space="preserve">Breyting á bótaskuld </t>
  </si>
  <si>
    <t xml:space="preserve">Ágóðahlutdeild og afsláttur </t>
  </si>
  <si>
    <t xml:space="preserve">Sölukostnaður </t>
  </si>
  <si>
    <t xml:space="preserve">Breyting á yfirfærðum sölukostnaði </t>
  </si>
  <si>
    <t>Hl. end. í bótaskuld f.f.á.</t>
  </si>
  <si>
    <t>Hl. end. í ágóðaskuld og afslætti f.f.á.</t>
  </si>
  <si>
    <t xml:space="preserve"> (10) Property insurance total 1999 ISK</t>
  </si>
  <si>
    <t>Samtals                           Total</t>
  </si>
  <si>
    <t>Alþjóða
líftr.fél. hf.</t>
  </si>
  <si>
    <t>Íslensk
endurtr. hf.</t>
  </si>
  <si>
    <t>Líftr.fél.
Íslands hf.</t>
  </si>
  <si>
    <t>Samáb. Ísl.
á fiskisk.</t>
  </si>
  <si>
    <t>Sameinaða
líftr.fél. hf.</t>
  </si>
  <si>
    <t>Sjóvá-Alm.
tryggingar hf.</t>
  </si>
  <si>
    <t>Trygginga-
miðstöðin hf.</t>
  </si>
  <si>
    <t>Vátrygg.fél.
Íslands hf.</t>
  </si>
  <si>
    <t>Vélb.áb.fél.
Ísfirðinga</t>
  </si>
  <si>
    <t>Vélb.áb.fél.
Grótta</t>
  </si>
  <si>
    <t>Viðlagatr.
Íslands</t>
  </si>
  <si>
    <t>Vörður
Vátrfél.</t>
  </si>
  <si>
    <t>Premiums written</t>
  </si>
  <si>
    <t>Change in premium reserve</t>
  </si>
  <si>
    <t>Premiums earned</t>
  </si>
  <si>
    <t>Bókfærð iðgjöld, hluti endurtryggjenda</t>
  </si>
  <si>
    <t>Premiums written, reinsurers' share</t>
  </si>
  <si>
    <t>Breyting á iðgjaldaskuld, hluti endurtryggjenda</t>
  </si>
  <si>
    <t>Change in premium reserve, reinsurers' share</t>
  </si>
  <si>
    <t>Reinsurers' share in premiums earned</t>
  </si>
  <si>
    <t>Eigin iðgjöld ársins</t>
  </si>
  <si>
    <t>Premiums earned for own account</t>
  </si>
  <si>
    <t>Fjárfestingartekjur af vátr./skaðatr.rekstri</t>
  </si>
  <si>
    <t>Investment return on non-life insurance business</t>
  </si>
  <si>
    <t>Other technical income, net of reinsurance</t>
  </si>
  <si>
    <t>Claims paid</t>
  </si>
  <si>
    <t>Change in claims reserve</t>
  </si>
  <si>
    <t>Claims incurred</t>
  </si>
  <si>
    <t>Bókfærð tjón, hluti endurtryggjenda</t>
  </si>
  <si>
    <t>Claims paid, reinsurers' share</t>
  </si>
  <si>
    <t>Breyting á tjónaskuld, hluti endurtryggjenda</t>
  </si>
  <si>
    <t>Change in claims reserve, reinsurers' share</t>
  </si>
  <si>
    <t>Hluti endurtryggjenda í tjónum ársins</t>
  </si>
  <si>
    <t>Claims incurred, reinsurers' share</t>
  </si>
  <si>
    <t>Eigin tjón ársins</t>
  </si>
  <si>
    <t>Claims incurred for own account</t>
  </si>
  <si>
    <t>Breyt. á annarri vátr.skuld að frádr. hl. end.</t>
  </si>
  <si>
    <t>Change in other technical reserve, net of reinsurance</t>
  </si>
  <si>
    <t>Ágóðahlutd. og afsl. að frádr. hl. end.</t>
  </si>
  <si>
    <t>Bonuses and rebates, net of reinsurance</t>
  </si>
  <si>
    <t>Acquisition costs</t>
  </si>
  <si>
    <t>Change in deferred acquisition costs</t>
  </si>
  <si>
    <t>Administrative expenses</t>
  </si>
  <si>
    <t>Commission and profit share from reinsurers</t>
  </si>
  <si>
    <t>Net operating expenses</t>
  </si>
  <si>
    <t>Other  technical costs, net of reinsurance</t>
  </si>
  <si>
    <t>Change in equalization reserve</t>
  </si>
  <si>
    <t>Hagnaður eða tap af vátr./skaðatr.rekstri</t>
  </si>
  <si>
    <t>Balance on the techn. acc. for non-life insurance business</t>
  </si>
  <si>
    <t>Premium reserve transf. from last year</t>
  </si>
  <si>
    <t>Premium reserve transf. to next year</t>
  </si>
  <si>
    <t>Reinsurers' share in premium reserve transf. from last year</t>
  </si>
  <si>
    <t>Reinsurers' share in premium reserve transf. to next year</t>
  </si>
  <si>
    <t>Claims reserve transf. from last year</t>
  </si>
  <si>
    <t>Claims reserve transf. to next year</t>
  </si>
  <si>
    <t>Reinsurers' share in claims reserve transf. from last year</t>
  </si>
  <si>
    <t>Reinsurers' share in claims reserve transf. to next year</t>
  </si>
  <si>
    <t>Equalization reserve transf. from last year</t>
  </si>
  <si>
    <t>Equalization reserve transf. to next year</t>
  </si>
  <si>
    <t>Reserve for bonuses and rebates transf. from last year</t>
  </si>
  <si>
    <t>Reserve for bonuses and rebates transf. to next year</t>
  </si>
  <si>
    <t>Res. for bonuses and rebates transf. fr. l. y., reinsurers' share</t>
  </si>
  <si>
    <t>Res. for bonuses and rebates transf. to n. y., reinsurers' share</t>
  </si>
  <si>
    <t>Hlutfallstölur</t>
  </si>
  <si>
    <t>Ratios</t>
  </si>
  <si>
    <t>Tjón ársins/iðgjöld ársins</t>
  </si>
  <si>
    <t>Claims incurred/Earned premiums</t>
  </si>
  <si>
    <t>Hreinn rekstr.kostn./iðgjöld ársins</t>
  </si>
  <si>
    <t>Net operating costs/Earned premiums</t>
  </si>
  <si>
    <t>Fjárfestingartekjur/iðgjöld ársins</t>
  </si>
  <si>
    <t>Investment income/Earned premiums</t>
  </si>
  <si>
    <t>Tjón+hr. kostn.-fjárf.tekjur/iðgjöld ársins</t>
  </si>
  <si>
    <t>Claims incurred+net operat. costs-inv. income /Earned premiums</t>
  </si>
  <si>
    <t>Hagnaður eða tap af vátr.rekstri/iðgjöld ársins</t>
  </si>
  <si>
    <t>Balance on the non-life techn. acc./Earned premiums</t>
  </si>
  <si>
    <t>Eigin tjón/eigin iðgjöld</t>
  </si>
  <si>
    <t>Own claims incurred/Own premiums earned</t>
  </si>
  <si>
    <t>Eigin vátr.skuld/eigin iðgjöld</t>
  </si>
  <si>
    <t>Own technical reserve/Own premiums earned</t>
  </si>
  <si>
    <t xml:space="preserve">Atvinnuslysa- tryggingar (172) </t>
  </si>
  <si>
    <t>(18) Life insurance total 1999  ISK</t>
  </si>
  <si>
    <t>Samtals                    Total</t>
  </si>
  <si>
    <t>Hluti endurtryggjenda í bókf. iðgj.</t>
  </si>
  <si>
    <t>Premiums written for own account</t>
  </si>
  <si>
    <t>Investment income</t>
  </si>
  <si>
    <t>Óinnl. tekjur v/líftr. m. fjárf.áhættu líftr.taka</t>
  </si>
  <si>
    <t>Unrealized gains on investm., risk borne by policyholders</t>
  </si>
  <si>
    <t>Aðrar tekjur að frádr.hl.end.</t>
  </si>
  <si>
    <t>Life assurance claims paid</t>
  </si>
  <si>
    <t>Change in life assurance claims reserve</t>
  </si>
  <si>
    <t>Life assurance claims incurred</t>
  </si>
  <si>
    <t>Hluti endurtryggjenda í bókf. bótum</t>
  </si>
  <si>
    <t>Reinsurers' share in life assurance claims paid</t>
  </si>
  <si>
    <t>Breyting á hluta endurtryggjenda í bótaskuld</t>
  </si>
  <si>
    <t>Change in life assurance claims reserve, reinsurers' share</t>
  </si>
  <si>
    <t>Hluti endurtryggjenda í bótum ársins</t>
  </si>
  <si>
    <t>Reinsurers' share in life assurance claims incurred</t>
  </si>
  <si>
    <t>Life assurance claims for own account</t>
  </si>
  <si>
    <t>Breyt. á annarri líftr.skuld að frádr. hl. end.</t>
  </si>
  <si>
    <t>Change in other technical provisions, net of reinsurance</t>
  </si>
  <si>
    <t>Breyt. á eigin iðgj.skuld og annarri líftr.skuld</t>
  </si>
  <si>
    <t>Change in prem. res. and other techn. res., net of reins.</t>
  </si>
  <si>
    <t>Bonuses and rebates</t>
  </si>
  <si>
    <t>Interest costs</t>
  </si>
  <si>
    <t>Costs from revaluation of investments</t>
  </si>
  <si>
    <t>Losses on realization of investments</t>
  </si>
  <si>
    <t>Investment costs</t>
  </si>
  <si>
    <t>Óinnleyst tap af líftr. v/fjárf.áhættu líftr.taka</t>
  </si>
  <si>
    <t>Unrealized losses on investm., risk borne by policyholders</t>
  </si>
  <si>
    <t xml:space="preserve">Annar kostn. að frádr. hl. end. </t>
  </si>
  <si>
    <t>Other technical charges, net of reinsurance</t>
  </si>
  <si>
    <t>Allocated investm. return transf. to the non-techn. account</t>
  </si>
  <si>
    <t>Hagnaður eða tap af líftrygginga/vátryggingarekstri</t>
  </si>
  <si>
    <t>Balance on the technical account - life assurance business</t>
  </si>
  <si>
    <t>Life assurance claims reserve transf. from last year</t>
  </si>
  <si>
    <t>Life assurance claims reserve transf. to next year</t>
  </si>
  <si>
    <t>Reinsurers' share in life ass. claims reserve transf. fr. last year</t>
  </si>
  <si>
    <t>Reinusrers' share in life ass. claims reserve transf. to next year</t>
  </si>
  <si>
    <t>Equalization reserve for bonuses transf. from last year</t>
  </si>
  <si>
    <t>Equalization reserve for bonuses transf. to next year</t>
  </si>
  <si>
    <t>Líftr.bætur ársins/bókfærð iðgjöld</t>
  </si>
  <si>
    <t>Life assurance claims incurred/Premiums written</t>
  </si>
  <si>
    <t>Hreinn rekstr.kostn./bókfærð iðgjöld</t>
  </si>
  <si>
    <t>Net operating costs/Premiums written</t>
  </si>
  <si>
    <t>Hreinar fjárf.tekjur/bókfærð iðgjöld</t>
  </si>
  <si>
    <t>Net investment income/Premiums written</t>
  </si>
  <si>
    <t>Líftr.bætur+hr. rekstr.kostn.-hr. fjárf.te./bókf. iðgjöld</t>
  </si>
  <si>
    <t>Claims incurred+net operat. costs-inv. income /Premiums written</t>
  </si>
  <si>
    <t>Hagnaður eða tap af líftr.rekstri/bófkærð iðgjöld</t>
  </si>
  <si>
    <t>Balance on the life ass. techn. acc./Premiums written</t>
  </si>
  <si>
    <t xml:space="preserve"> (1) Direct insurance total 1999 ISK</t>
  </si>
  <si>
    <t>Samtals           Total</t>
  </si>
  <si>
    <t>Íslensk endurtr. hf.</t>
  </si>
  <si>
    <t>Vörður
Vátryggingafél.</t>
  </si>
  <si>
    <t>Skaðatryggingarekstur:</t>
  </si>
  <si>
    <t>Non-life insurance business:</t>
  </si>
  <si>
    <t>Líftryggingarekstur:</t>
  </si>
  <si>
    <t>Life assurance business:</t>
  </si>
  <si>
    <t>Hlutfallstölur skaðatryggingarekstur:</t>
  </si>
  <si>
    <t>Ratios non-life insurance:</t>
  </si>
  <si>
    <t>Hlutfallstölur líftryggingarekstur:</t>
  </si>
  <si>
    <t>Ratios life assurance:</t>
  </si>
  <si>
    <t>Hagnaður eða tap af líftr.rekstri/bókfærð iðgjöld</t>
  </si>
  <si>
    <t>(10) Eigna-tryggingar</t>
  </si>
  <si>
    <t>(11) Sjótryggingar</t>
  </si>
  <si>
    <t>(13) Farm-tryggingar</t>
  </si>
  <si>
    <t>(14) Ökutækja-tryggingar</t>
  </si>
  <si>
    <t>(14A) Lögboðnar ökutækjatr.</t>
  </si>
  <si>
    <t>(14B) Frjálsar ökutækja-tryggingar</t>
  </si>
  <si>
    <t>(15) Greiðslu- og efndavátr.</t>
  </si>
  <si>
    <t>(16) Ábyrgðar-tryggingar</t>
  </si>
  <si>
    <t>(17) Slysa- og sjúkratr.</t>
  </si>
  <si>
    <t>(2) Innlendar endur-tryggingar</t>
  </si>
  <si>
    <t>(3) Erlendar endur-tryggingar</t>
  </si>
  <si>
    <t>Samtals án Viðlagatr.</t>
  </si>
  <si>
    <t>(12) Flug-tryggingar</t>
  </si>
  <si>
    <t>(10) Eigna-tryggingar án Viðlagatr.</t>
  </si>
  <si>
    <t>Alþjóða
líftrfél. hf.</t>
  </si>
  <si>
    <t>(2) Innlendar endurtr. samtals</t>
  </si>
  <si>
    <t>(20) Endurtr. eignatr.</t>
  </si>
  <si>
    <t>(21) Endurtr. sjótrygginga</t>
  </si>
  <si>
    <t>(23) Endurtr. farmtr.</t>
  </si>
  <si>
    <t>(24) Endurtr. ökutækjatr.</t>
  </si>
  <si>
    <t>(26) Endurtr. ábyrgðartr.</t>
  </si>
  <si>
    <t>(27) Endurtr. slysa- og sjúkratr.</t>
  </si>
  <si>
    <t>(28) Endurtr. líftrygginga</t>
  </si>
  <si>
    <t>Skaðatr. samtals án Viðlagatr.</t>
  </si>
  <si>
    <t>Frumtryggingar skaðatr. samtals</t>
  </si>
  <si>
    <t>(1A) Frumtr. skaðatr. án Viðlagatr.</t>
  </si>
  <si>
    <t>Íslandstrygging hf.</t>
  </si>
  <si>
    <t>Íslands-trygging hf.</t>
  </si>
  <si>
    <t>Skaða- tryggingar samtals</t>
  </si>
</sst>
</file>

<file path=xl/styles.xml><?xml version="1.0" encoding="utf-8"?>
<styleSheet xmlns="http://schemas.openxmlformats.org/spreadsheetml/2006/main">
  <numFmts count="4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"/>
    <numFmt numFmtId="165" formatCode="0.0%"/>
    <numFmt numFmtId="166" formatCode="00\-0000\-0"/>
    <numFmt numFmtId="167" formatCode="##\-####\-#"/>
    <numFmt numFmtId="168" formatCode="0.0%;\-0.0%;\-"/>
    <numFmt numFmtId="169" formatCode="#,##0;\-#,##0;&quot;-&quot;"/>
    <numFmt numFmtId="170" formatCode="#,##0;\-#,##0;\-"/>
    <numFmt numFmtId="171" formatCode="0.0%;;\-"/>
    <numFmt numFmtId="172" formatCode="#,##0;\-#,##0;"/>
    <numFmt numFmtId="173" formatCode="#,##0;#,##0;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d\-mmm"/>
    <numFmt numFmtId="187" formatCode="mmmm\-yyyy"/>
    <numFmt numFmtId="188" formatCode="mmmm\ yyyy"/>
    <numFmt numFmtId="189" formatCode="00000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;\-0;"/>
    <numFmt numFmtId="193" formatCode="#,##0\ ;[Red]\(#,##0\)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%"/>
    <numFmt numFmtId="200" formatCode="0.0000%"/>
  </numFmts>
  <fonts count="6">
    <font>
      <sz val="9"/>
      <name val="Arial"/>
      <family val="0"/>
    </font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5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1" fillId="0" borderId="0" xfId="22">
      <alignment/>
      <protection/>
    </xf>
    <xf numFmtId="3" fontId="1" fillId="0" borderId="0" xfId="22" applyBorder="1">
      <alignment/>
      <protection/>
    </xf>
    <xf numFmtId="3" fontId="4" fillId="0" borderId="0" xfId="22" applyFont="1">
      <alignment/>
      <protection/>
    </xf>
    <xf numFmtId="3" fontId="1" fillId="0" borderId="0" xfId="22" applyFont="1" applyBorder="1">
      <alignment/>
      <protection/>
    </xf>
    <xf numFmtId="3" fontId="4" fillId="0" borderId="1" xfId="22" applyFont="1" applyBorder="1" applyAlignment="1">
      <alignment horizontal="right" vertical="top" wrapText="1"/>
      <protection/>
    </xf>
    <xf numFmtId="3" fontId="4" fillId="0" borderId="1" xfId="22" applyFont="1" applyBorder="1" applyAlignment="1">
      <alignment vertical="top" wrapText="1"/>
      <protection/>
    </xf>
    <xf numFmtId="3" fontId="1" fillId="0" borderId="1" xfId="22" applyFont="1" applyBorder="1" applyAlignment="1">
      <alignment horizontal="center" vertical="top" wrapText="1"/>
      <protection/>
    </xf>
    <xf numFmtId="3" fontId="1" fillId="0" borderId="2" xfId="22" applyFont="1" applyBorder="1">
      <alignment/>
      <protection/>
    </xf>
    <xf numFmtId="169" fontId="1" fillId="0" borderId="2" xfId="22" applyNumberFormat="1" applyFont="1" applyBorder="1">
      <alignment/>
      <protection/>
    </xf>
    <xf numFmtId="169" fontId="1" fillId="0" borderId="0" xfId="22" applyNumberFormat="1">
      <alignment/>
      <protection/>
    </xf>
    <xf numFmtId="3" fontId="4" fillId="0" borderId="2" xfId="22" applyFont="1" applyBorder="1">
      <alignment/>
      <protection/>
    </xf>
    <xf numFmtId="169" fontId="4" fillId="0" borderId="2" xfId="22" applyNumberFormat="1" applyFont="1" applyBorder="1">
      <alignment/>
      <protection/>
    </xf>
    <xf numFmtId="3" fontId="4" fillId="0" borderId="3" xfId="22" applyFont="1" applyBorder="1" applyAlignment="1">
      <alignment horizontal="right"/>
      <protection/>
    </xf>
    <xf numFmtId="3" fontId="4" fillId="0" borderId="3" xfId="22" applyFont="1" applyBorder="1" applyAlignment="1">
      <alignment/>
      <protection/>
    </xf>
    <xf numFmtId="169" fontId="4" fillId="0" borderId="3" xfId="22" applyNumberFormat="1" applyFont="1" applyBorder="1" applyAlignment="1">
      <alignment/>
      <protection/>
    </xf>
    <xf numFmtId="3" fontId="4" fillId="0" borderId="1" xfId="22" applyFont="1" applyBorder="1">
      <alignment/>
      <protection/>
    </xf>
    <xf numFmtId="169" fontId="4" fillId="0" borderId="1" xfId="22" applyNumberFormat="1" applyFont="1" applyBorder="1">
      <alignment/>
      <protection/>
    </xf>
    <xf numFmtId="3" fontId="4" fillId="0" borderId="2" xfId="22" applyFont="1" applyBorder="1" applyAlignment="1">
      <alignment horizontal="right"/>
      <protection/>
    </xf>
    <xf numFmtId="3" fontId="4" fillId="0" borderId="2" xfId="22" applyFont="1" applyBorder="1" applyAlignment="1">
      <alignment/>
      <protection/>
    </xf>
    <xf numFmtId="169" fontId="4" fillId="0" borderId="2" xfId="22" applyNumberFormat="1" applyFont="1" applyBorder="1" applyAlignment="1">
      <alignment/>
      <protection/>
    </xf>
    <xf numFmtId="3" fontId="4" fillId="0" borderId="4" xfId="22" applyFont="1" applyBorder="1">
      <alignment/>
      <protection/>
    </xf>
    <xf numFmtId="169" fontId="4" fillId="0" borderId="4" xfId="22" applyNumberFormat="1" applyFont="1" applyBorder="1">
      <alignment/>
      <protection/>
    </xf>
    <xf numFmtId="3" fontId="4" fillId="0" borderId="1" xfId="22" applyFont="1" applyBorder="1" applyAlignment="1">
      <alignment horizontal="right"/>
      <protection/>
    </xf>
    <xf numFmtId="3" fontId="4" fillId="0" borderId="5" xfId="22" applyFont="1" applyBorder="1">
      <alignment/>
      <protection/>
    </xf>
    <xf numFmtId="3" fontId="4" fillId="0" borderId="6" xfId="22" applyFont="1" applyBorder="1">
      <alignment/>
      <protection/>
    </xf>
    <xf numFmtId="169" fontId="4" fillId="0" borderId="6" xfId="22" applyNumberFormat="1" applyFont="1" applyBorder="1">
      <alignment/>
      <protection/>
    </xf>
    <xf numFmtId="3" fontId="1" fillId="0" borderId="4" xfId="22" applyFont="1" applyBorder="1">
      <alignment/>
      <protection/>
    </xf>
    <xf numFmtId="169" fontId="1" fillId="0" borderId="4" xfId="22" applyNumberFormat="1" applyFont="1" applyBorder="1">
      <alignment/>
      <protection/>
    </xf>
    <xf numFmtId="3" fontId="1" fillId="0" borderId="3" xfId="22" applyFont="1" applyBorder="1">
      <alignment/>
      <protection/>
    </xf>
    <xf numFmtId="169" fontId="1" fillId="0" borderId="3" xfId="22" applyNumberFormat="1" applyFont="1" applyBorder="1">
      <alignment/>
      <protection/>
    </xf>
    <xf numFmtId="3" fontId="1" fillId="0" borderId="5" xfId="22" applyFont="1" applyBorder="1">
      <alignment/>
      <protection/>
    </xf>
    <xf numFmtId="3" fontId="1" fillId="0" borderId="6" xfId="22" applyFont="1" applyBorder="1">
      <alignment/>
      <protection/>
    </xf>
    <xf numFmtId="165" fontId="1" fillId="0" borderId="2" xfId="23" applyNumberFormat="1" applyFont="1" applyBorder="1" applyAlignment="1">
      <alignment/>
    </xf>
    <xf numFmtId="165" fontId="4" fillId="0" borderId="2" xfId="23" applyNumberFormat="1" applyFont="1" applyBorder="1" applyAlignment="1">
      <alignment/>
    </xf>
    <xf numFmtId="3" fontId="1" fillId="0" borderId="2" xfId="22" applyBorder="1">
      <alignment/>
      <protection/>
    </xf>
    <xf numFmtId="165" fontId="1" fillId="0" borderId="2" xfId="23" applyNumberFormat="1" applyBorder="1" applyAlignment="1">
      <alignment/>
    </xf>
    <xf numFmtId="3" fontId="1" fillId="0" borderId="3" xfId="22" applyBorder="1">
      <alignment/>
      <protection/>
    </xf>
    <xf numFmtId="165" fontId="1" fillId="0" borderId="3" xfId="23" applyNumberFormat="1" applyBorder="1" applyAlignment="1">
      <alignment/>
    </xf>
    <xf numFmtId="3" fontId="4" fillId="0" borderId="1" xfId="22" applyFont="1" applyBorder="1" applyAlignment="1">
      <alignment horizontal="center" vertical="top" wrapText="1"/>
      <protection/>
    </xf>
    <xf numFmtId="3" fontId="1" fillId="0" borderId="0" xfId="22" applyFont="1" applyAlignment="1">
      <alignment horizontal="center" vertical="top" wrapText="1"/>
      <protection/>
    </xf>
    <xf numFmtId="170" fontId="1" fillId="0" borderId="4" xfId="22" applyNumberFormat="1" applyFont="1" applyBorder="1" applyProtection="1">
      <alignment/>
      <protection/>
    </xf>
    <xf numFmtId="170" fontId="1" fillId="0" borderId="2" xfId="22" applyNumberFormat="1" applyFont="1" applyBorder="1" applyProtection="1">
      <alignment/>
      <protection/>
    </xf>
    <xf numFmtId="3" fontId="4" fillId="0" borderId="3" xfId="22" applyFont="1" applyBorder="1" applyAlignment="1">
      <alignment horizontal="left"/>
      <protection/>
    </xf>
    <xf numFmtId="170" fontId="4" fillId="0" borderId="3" xfId="22" applyNumberFormat="1" applyFont="1" applyBorder="1" applyProtection="1">
      <alignment/>
      <protection/>
    </xf>
    <xf numFmtId="170" fontId="4" fillId="0" borderId="1" xfId="22" applyNumberFormat="1" applyFont="1" applyBorder="1" applyProtection="1">
      <alignment/>
      <protection/>
    </xf>
    <xf numFmtId="170" fontId="4" fillId="0" borderId="2" xfId="22" applyNumberFormat="1" applyFont="1" applyBorder="1" applyProtection="1">
      <alignment/>
      <protection/>
    </xf>
    <xf numFmtId="170" fontId="1" fillId="0" borderId="3" xfId="22" applyNumberFormat="1" applyFont="1" applyBorder="1" applyProtection="1">
      <alignment/>
      <protection/>
    </xf>
    <xf numFmtId="170" fontId="4" fillId="0" borderId="4" xfId="22" applyNumberFormat="1" applyFont="1" applyBorder="1" applyProtection="1">
      <alignment/>
      <protection/>
    </xf>
    <xf numFmtId="3" fontId="1" fillId="0" borderId="7" xfId="22" applyNumberFormat="1" applyFont="1" applyBorder="1" applyProtection="1">
      <alignment/>
      <protection/>
    </xf>
    <xf numFmtId="168" fontId="1" fillId="0" borderId="2" xfId="22" applyNumberFormat="1" applyFont="1" applyBorder="1">
      <alignment/>
      <protection/>
    </xf>
    <xf numFmtId="168" fontId="1" fillId="0" borderId="3" xfId="22" applyNumberFormat="1" applyFont="1" applyBorder="1">
      <alignment/>
      <protection/>
    </xf>
    <xf numFmtId="0" fontId="1" fillId="0" borderId="0" xfId="22" applyNumberFormat="1" applyFont="1" applyBorder="1">
      <alignment/>
      <protection/>
    </xf>
    <xf numFmtId="3" fontId="4" fillId="0" borderId="1" xfId="22" applyFont="1" applyBorder="1" applyAlignment="1">
      <alignment vertical="top"/>
      <protection/>
    </xf>
    <xf numFmtId="3" fontId="4" fillId="0" borderId="8" xfId="22" applyFont="1" applyBorder="1" applyAlignment="1">
      <alignment vertical="top" wrapText="1"/>
      <protection/>
    </xf>
    <xf numFmtId="3" fontId="4" fillId="0" borderId="6" xfId="22" applyFont="1" applyBorder="1" applyAlignment="1">
      <alignment vertical="top"/>
      <protection/>
    </xf>
    <xf numFmtId="3" fontId="1" fillId="0" borderId="7" xfId="22" applyFont="1" applyBorder="1" applyAlignment="1">
      <alignment horizontal="center" vertical="top" wrapText="1"/>
      <protection/>
    </xf>
    <xf numFmtId="3" fontId="4" fillId="0" borderId="9" xfId="22" applyFont="1" applyBorder="1">
      <alignment/>
      <protection/>
    </xf>
    <xf numFmtId="3" fontId="4" fillId="0" borderId="10" xfId="22" applyFont="1" applyBorder="1">
      <alignment/>
      <protection/>
    </xf>
    <xf numFmtId="170" fontId="4" fillId="0" borderId="11" xfId="22" applyNumberFormat="1" applyFont="1" applyBorder="1" applyProtection="1">
      <alignment/>
      <protection/>
    </xf>
    <xf numFmtId="170" fontId="4" fillId="0" borderId="12" xfId="22" applyNumberFormat="1" applyFont="1" applyBorder="1" applyProtection="1">
      <alignment/>
      <protection/>
    </xf>
    <xf numFmtId="3" fontId="4" fillId="0" borderId="8" xfId="22" applyFont="1" applyBorder="1">
      <alignment/>
      <protection/>
    </xf>
    <xf numFmtId="3" fontId="1" fillId="0" borderId="6" xfId="22" applyBorder="1">
      <alignment/>
      <protection/>
    </xf>
    <xf numFmtId="170" fontId="4" fillId="0" borderId="7" xfId="22" applyNumberFormat="1" applyFont="1" applyBorder="1" applyProtection="1">
      <alignment/>
      <protection/>
    </xf>
    <xf numFmtId="3" fontId="1" fillId="0" borderId="7" xfId="22" applyBorder="1">
      <alignment/>
      <protection/>
    </xf>
    <xf numFmtId="3" fontId="1" fillId="0" borderId="4" xfId="22" applyBorder="1">
      <alignment/>
      <protection/>
    </xf>
    <xf numFmtId="168" fontId="1" fillId="0" borderId="4" xfId="22" applyNumberFormat="1" applyFont="1" applyBorder="1">
      <alignment/>
      <protection/>
    </xf>
    <xf numFmtId="171" fontId="1" fillId="0" borderId="2" xfId="22" applyNumberFormat="1" applyFont="1" applyBorder="1">
      <alignment/>
      <protection/>
    </xf>
    <xf numFmtId="3" fontId="1" fillId="0" borderId="0" xfId="22" applyFont="1">
      <alignment/>
      <protection/>
    </xf>
    <xf numFmtId="3" fontId="4" fillId="0" borderId="0" xfId="22" applyFont="1" applyBorder="1" applyAlignment="1">
      <alignment horizontal="center"/>
      <protection/>
    </xf>
    <xf numFmtId="9" fontId="1" fillId="0" borderId="0" xfId="23" applyBorder="1" applyAlignment="1">
      <alignment/>
    </xf>
    <xf numFmtId="3" fontId="1" fillId="0" borderId="0" xfId="22" applyFont="1" applyBorder="1">
      <alignment/>
      <protection/>
    </xf>
    <xf numFmtId="9" fontId="1" fillId="0" borderId="0" xfId="23" applyAlignment="1">
      <alignment/>
    </xf>
    <xf numFmtId="9" fontId="1" fillId="0" borderId="0" xfId="23" applyNumberFormat="1" applyAlignment="1">
      <alignment/>
    </xf>
    <xf numFmtId="9" fontId="1" fillId="0" borderId="0" xfId="23" applyFont="1" applyBorder="1" applyAlignment="1">
      <alignment/>
    </xf>
    <xf numFmtId="4" fontId="1" fillId="0" borderId="0" xfId="22" applyNumberFormat="1">
      <alignment/>
      <protection/>
    </xf>
    <xf numFmtId="4" fontId="1" fillId="0" borderId="0" xfId="22" applyNumberFormat="1" applyBorder="1">
      <alignment/>
      <protection/>
    </xf>
    <xf numFmtId="3" fontId="1" fillId="0" borderId="6" xfId="22" applyFont="1" applyBorder="1" applyAlignment="1">
      <alignment horizontal="center" vertical="top" wrapText="1"/>
      <protection/>
    </xf>
    <xf numFmtId="170" fontId="4" fillId="0" borderId="10" xfId="22" applyNumberFormat="1" applyFont="1" applyBorder="1" applyProtection="1">
      <alignment/>
      <protection/>
    </xf>
    <xf numFmtId="3" fontId="1" fillId="0" borderId="13" xfId="22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ela" xfId="19"/>
    <cellStyle name="Followed Hyperlink" xfId="20"/>
    <cellStyle name="Hyperlink" xfId="21"/>
    <cellStyle name="Normal_GreinarFrá2000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4"/>
  <dimension ref="A1:N97"/>
  <sheetViews>
    <sheetView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"/>
  <cols>
    <col min="1" max="1" width="39.140625" style="4" customWidth="1"/>
    <col min="2" max="2" width="44.57421875" style="4" hidden="1" customWidth="1"/>
    <col min="3" max="3" width="15.00390625" style="2" bestFit="1" customWidth="1"/>
    <col min="4" max="4" width="10.140625" style="2" bestFit="1" customWidth="1"/>
    <col min="5" max="5" width="14.00390625" style="2" customWidth="1"/>
    <col min="6" max="6" width="14.00390625" style="2" bestFit="1" customWidth="1"/>
    <col min="7" max="7" width="10.8515625" style="2" bestFit="1" customWidth="1"/>
    <col min="8" max="8" width="10.8515625" style="1" bestFit="1" customWidth="1"/>
    <col min="9" max="9" width="11.7109375" style="1" bestFit="1" customWidth="1"/>
    <col min="10" max="10" width="9.28125" style="1" bestFit="1" customWidth="1"/>
    <col min="11" max="11" width="11.421875" style="1" bestFit="1" customWidth="1"/>
    <col min="12" max="12" width="11.7109375" style="1" bestFit="1" customWidth="1"/>
    <col min="13" max="13" width="11.421875" style="1" bestFit="1" customWidth="1"/>
    <col min="14" max="14" width="11.57421875" style="1" bestFit="1" customWidth="1"/>
    <col min="15" max="16384" width="8.00390625" style="1" customWidth="1"/>
  </cols>
  <sheetData>
    <row r="1" spans="1:14" ht="21.75" customHeight="1">
      <c r="A1" s="6" t="s">
        <v>1</v>
      </c>
      <c r="B1" s="53" t="s">
        <v>218</v>
      </c>
      <c r="C1" s="5" t="s">
        <v>219</v>
      </c>
      <c r="D1" s="7" t="s">
        <v>88</v>
      </c>
      <c r="E1" s="7" t="s">
        <v>257</v>
      </c>
      <c r="F1" s="7" t="s">
        <v>220</v>
      </c>
      <c r="G1" s="7" t="s">
        <v>90</v>
      </c>
      <c r="H1" s="7" t="s">
        <v>92</v>
      </c>
      <c r="I1" s="7" t="s">
        <v>93</v>
      </c>
      <c r="J1" s="7" t="s">
        <v>77</v>
      </c>
      <c r="K1" s="7" t="s">
        <v>94</v>
      </c>
      <c r="L1" s="7" t="s">
        <v>95</v>
      </c>
      <c r="M1" s="7" t="s">
        <v>98</v>
      </c>
      <c r="N1" s="7" t="s">
        <v>221</v>
      </c>
    </row>
    <row r="2" spans="1:14" ht="10.5" customHeight="1">
      <c r="A2" s="54" t="s">
        <v>222</v>
      </c>
      <c r="B2" s="55" t="s">
        <v>223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77"/>
    </row>
    <row r="3" spans="1:14" ht="11.25">
      <c r="A3" s="27" t="s">
        <v>35</v>
      </c>
      <c r="B3" s="27" t="s">
        <v>100</v>
      </c>
      <c r="C3" s="9">
        <v>23321840529</v>
      </c>
      <c r="D3" s="9">
        <v>42686380</v>
      </c>
      <c r="E3" s="41">
        <v>42231587</v>
      </c>
      <c r="F3" s="41">
        <v>26625986</v>
      </c>
      <c r="G3" s="41">
        <v>0</v>
      </c>
      <c r="H3" s="41">
        <v>32234689</v>
      </c>
      <c r="I3" s="41">
        <v>8217170342</v>
      </c>
      <c r="J3" s="41">
        <v>0</v>
      </c>
      <c r="K3" s="41">
        <v>6332325700</v>
      </c>
      <c r="L3" s="41">
        <v>7487361915</v>
      </c>
      <c r="M3" s="41">
        <v>867296497</v>
      </c>
      <c r="N3" s="41">
        <v>273907433</v>
      </c>
    </row>
    <row r="4" spans="1:14" ht="11.25">
      <c r="A4" s="8" t="s">
        <v>36</v>
      </c>
      <c r="B4" s="8" t="s">
        <v>101</v>
      </c>
      <c r="C4" s="42">
        <v>-270364635</v>
      </c>
      <c r="D4" s="42">
        <v>238577</v>
      </c>
      <c r="E4" s="42">
        <v>-35795998</v>
      </c>
      <c r="F4" s="42">
        <v>12813000</v>
      </c>
      <c r="G4" s="42">
        <v>0</v>
      </c>
      <c r="H4" s="42">
        <v>4188000</v>
      </c>
      <c r="I4" s="42">
        <v>-100550369</v>
      </c>
      <c r="J4" s="42">
        <v>0</v>
      </c>
      <c r="K4" s="42">
        <v>-55410000</v>
      </c>
      <c r="L4" s="42">
        <v>-81400000</v>
      </c>
      <c r="M4" s="42">
        <v>-11947000</v>
      </c>
      <c r="N4" s="42">
        <v>-2500845</v>
      </c>
    </row>
    <row r="5" spans="1:14" ht="11.25">
      <c r="A5" s="11" t="s">
        <v>34</v>
      </c>
      <c r="B5" s="11" t="s">
        <v>102</v>
      </c>
      <c r="C5" s="46">
        <v>23051475894</v>
      </c>
      <c r="D5" s="46">
        <v>42924957</v>
      </c>
      <c r="E5" s="46">
        <v>6435589</v>
      </c>
      <c r="F5" s="46">
        <v>39438986</v>
      </c>
      <c r="G5" s="46">
        <v>0</v>
      </c>
      <c r="H5" s="46">
        <v>36422689</v>
      </c>
      <c r="I5" s="46">
        <v>8116619973</v>
      </c>
      <c r="J5" s="46">
        <v>0</v>
      </c>
      <c r="K5" s="46">
        <v>6276915700</v>
      </c>
      <c r="L5" s="46">
        <v>7405961915</v>
      </c>
      <c r="M5" s="46">
        <v>855349497</v>
      </c>
      <c r="N5" s="46">
        <v>271406588</v>
      </c>
    </row>
    <row r="6" spans="1:14" ht="11.25">
      <c r="A6" s="8" t="s">
        <v>103</v>
      </c>
      <c r="B6" s="8" t="s">
        <v>104</v>
      </c>
      <c r="C6" s="42">
        <v>-4221256182.884272</v>
      </c>
      <c r="D6" s="42">
        <v>-20767330</v>
      </c>
      <c r="E6" s="42">
        <v>-16500336.7342719</v>
      </c>
      <c r="F6" s="42">
        <v>-24166472</v>
      </c>
      <c r="G6" s="42">
        <v>0</v>
      </c>
      <c r="H6" s="42">
        <v>-5931000</v>
      </c>
      <c r="I6" s="42">
        <v>-1638979509</v>
      </c>
      <c r="J6" s="42">
        <v>0</v>
      </c>
      <c r="K6" s="42">
        <v>-941055965</v>
      </c>
      <c r="L6" s="42">
        <v>-1052349342.02</v>
      </c>
      <c r="M6" s="42">
        <v>-331225156</v>
      </c>
      <c r="N6" s="42">
        <v>-177872016.13</v>
      </c>
    </row>
    <row r="7" spans="1:14" ht="11.25">
      <c r="A7" s="8" t="s">
        <v>105</v>
      </c>
      <c r="B7" s="8" t="s">
        <v>106</v>
      </c>
      <c r="C7" s="42">
        <v>67407128</v>
      </c>
      <c r="D7" s="42">
        <v>270047</v>
      </c>
      <c r="E7" s="42">
        <v>13781005</v>
      </c>
      <c r="F7" s="42">
        <v>0</v>
      </c>
      <c r="G7" s="42">
        <v>0</v>
      </c>
      <c r="H7" s="42">
        <v>-18340056</v>
      </c>
      <c r="I7" s="42">
        <v>29548686</v>
      </c>
      <c r="J7" s="42">
        <v>0</v>
      </c>
      <c r="K7" s="42">
        <v>-5604000</v>
      </c>
      <c r="L7" s="42">
        <v>44300000</v>
      </c>
      <c r="M7" s="42">
        <v>0</v>
      </c>
      <c r="N7" s="42">
        <v>3451446</v>
      </c>
    </row>
    <row r="8" spans="1:14" ht="11.25">
      <c r="A8" s="11" t="s">
        <v>37</v>
      </c>
      <c r="B8" s="11" t="s">
        <v>107</v>
      </c>
      <c r="C8" s="46">
        <v>-4141439998.884272</v>
      </c>
      <c r="D8" s="46">
        <v>-20497283</v>
      </c>
      <c r="E8" s="46">
        <v>-2719331.7342719007</v>
      </c>
      <c r="F8" s="46">
        <v>-24166472</v>
      </c>
      <c r="G8" s="46">
        <v>0</v>
      </c>
      <c r="H8" s="46">
        <v>-24271056</v>
      </c>
      <c r="I8" s="46">
        <v>-1609430823</v>
      </c>
      <c r="J8" s="46">
        <v>0</v>
      </c>
      <c r="K8" s="46">
        <v>-946659965</v>
      </c>
      <c r="L8" s="46">
        <v>-1008049342.02</v>
      </c>
      <c r="M8" s="46">
        <v>-331225156</v>
      </c>
      <c r="N8" s="46">
        <v>-174420570.13</v>
      </c>
    </row>
    <row r="9" spans="1:14" ht="11.25">
      <c r="A9" s="13" t="s">
        <v>108</v>
      </c>
      <c r="B9" s="14" t="s">
        <v>109</v>
      </c>
      <c r="C9" s="44">
        <v>18897884262.115726</v>
      </c>
      <c r="D9" s="44">
        <v>22427674</v>
      </c>
      <c r="E9" s="44">
        <v>3716257.2657280993</v>
      </c>
      <c r="F9" s="44">
        <v>15272514</v>
      </c>
      <c r="G9" s="44">
        <v>0</v>
      </c>
      <c r="H9" s="44">
        <v>0</v>
      </c>
      <c r="I9" s="44">
        <v>6507189150</v>
      </c>
      <c r="J9" s="44">
        <v>0</v>
      </c>
      <c r="K9" s="44">
        <v>5330255735</v>
      </c>
      <c r="L9" s="44">
        <v>6397912572.98</v>
      </c>
      <c r="M9" s="44">
        <v>524124341</v>
      </c>
      <c r="N9" s="44">
        <v>96986017.87</v>
      </c>
    </row>
    <row r="10" spans="1:14" ht="11.25">
      <c r="A10" s="16" t="s">
        <v>110</v>
      </c>
      <c r="B10" s="16" t="s">
        <v>111</v>
      </c>
      <c r="C10" s="45">
        <v>2734935071.64</v>
      </c>
      <c r="D10" s="45">
        <v>810698</v>
      </c>
      <c r="E10" s="45">
        <v>460320</v>
      </c>
      <c r="F10" s="45">
        <v>24757107.75</v>
      </c>
      <c r="G10" s="45">
        <v>0</v>
      </c>
      <c r="H10" s="45">
        <v>-463946</v>
      </c>
      <c r="I10" s="45">
        <v>640179442.89</v>
      </c>
      <c r="J10" s="45">
        <v>0</v>
      </c>
      <c r="K10" s="45">
        <v>829519000</v>
      </c>
      <c r="L10" s="45">
        <v>1164650000</v>
      </c>
      <c r="M10" s="45">
        <v>64818733</v>
      </c>
      <c r="N10" s="45">
        <v>10203716</v>
      </c>
    </row>
    <row r="11" spans="1:14" ht="11.25">
      <c r="A11" s="16" t="s">
        <v>38</v>
      </c>
      <c r="B11" s="16" t="s">
        <v>112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</row>
    <row r="12" spans="1:14" ht="11.25">
      <c r="A12" s="8" t="s">
        <v>40</v>
      </c>
      <c r="B12" s="8" t="s">
        <v>113</v>
      </c>
      <c r="C12" s="42">
        <v>-18479885117.9</v>
      </c>
      <c r="D12" s="42">
        <v>-20518434</v>
      </c>
      <c r="E12" s="42">
        <v>-307000</v>
      </c>
      <c r="F12" s="42">
        <v>-246606447</v>
      </c>
      <c r="G12" s="42">
        <v>0</v>
      </c>
      <c r="H12" s="42">
        <v>-13805685</v>
      </c>
      <c r="I12" s="42">
        <v>-5390960405</v>
      </c>
      <c r="J12" s="42">
        <v>0</v>
      </c>
      <c r="K12" s="42">
        <v>-6916802719</v>
      </c>
      <c r="L12" s="42">
        <v>-5581172552</v>
      </c>
      <c r="M12" s="42">
        <v>-171730687</v>
      </c>
      <c r="N12" s="42">
        <v>-137981188.9</v>
      </c>
    </row>
    <row r="13" spans="1:14" ht="11.25">
      <c r="A13" s="8" t="s">
        <v>41</v>
      </c>
      <c r="B13" s="8" t="s">
        <v>114</v>
      </c>
      <c r="C13" s="42">
        <v>-1753585248</v>
      </c>
      <c r="D13" s="42">
        <v>3725892</v>
      </c>
      <c r="E13" s="42">
        <v>-3877348</v>
      </c>
      <c r="F13" s="42">
        <v>305932000</v>
      </c>
      <c r="G13" s="42">
        <v>0</v>
      </c>
      <c r="H13" s="42">
        <v>-7483000</v>
      </c>
      <c r="I13" s="42">
        <v>-1026554176</v>
      </c>
      <c r="J13" s="42">
        <v>-7500000</v>
      </c>
      <c r="K13" s="42">
        <v>-376330000</v>
      </c>
      <c r="L13" s="42">
        <v>-573407372</v>
      </c>
      <c r="M13" s="42">
        <v>71000</v>
      </c>
      <c r="N13" s="42">
        <v>-68162244</v>
      </c>
    </row>
    <row r="14" spans="1:14" ht="11.25">
      <c r="A14" s="11" t="s">
        <v>39</v>
      </c>
      <c r="B14" s="11" t="s">
        <v>115</v>
      </c>
      <c r="C14" s="46">
        <v>-20233470365.9</v>
      </c>
      <c r="D14" s="46">
        <v>-16792542</v>
      </c>
      <c r="E14" s="46">
        <v>-4184348</v>
      </c>
      <c r="F14" s="46">
        <v>59325553</v>
      </c>
      <c r="G14" s="46">
        <v>0</v>
      </c>
      <c r="H14" s="46">
        <v>-21288685</v>
      </c>
      <c r="I14" s="46">
        <v>-6417514581</v>
      </c>
      <c r="J14" s="46">
        <v>-7500000</v>
      </c>
      <c r="K14" s="46">
        <v>-7293132719</v>
      </c>
      <c r="L14" s="46">
        <v>-6154579924</v>
      </c>
      <c r="M14" s="46">
        <v>-171659687</v>
      </c>
      <c r="N14" s="46">
        <v>-206143432.9</v>
      </c>
    </row>
    <row r="15" spans="1:14" ht="11.25">
      <c r="A15" s="8" t="s">
        <v>116</v>
      </c>
      <c r="B15" s="8" t="s">
        <v>117</v>
      </c>
      <c r="C15" s="42">
        <v>4657546011</v>
      </c>
      <c r="D15" s="42">
        <v>13561560</v>
      </c>
      <c r="E15" s="42">
        <v>0</v>
      </c>
      <c r="F15" s="42">
        <v>106898640</v>
      </c>
      <c r="G15" s="42">
        <v>0</v>
      </c>
      <c r="H15" s="42">
        <v>8497945</v>
      </c>
      <c r="I15" s="42">
        <v>980000375</v>
      </c>
      <c r="J15" s="42">
        <v>0</v>
      </c>
      <c r="K15" s="42">
        <v>2769507337</v>
      </c>
      <c r="L15" s="42">
        <v>710679361</v>
      </c>
      <c r="M15" s="42">
        <v>0</v>
      </c>
      <c r="N15" s="42">
        <v>68400793</v>
      </c>
    </row>
    <row r="16" spans="1:14" ht="11.25">
      <c r="A16" s="8" t="s">
        <v>118</v>
      </c>
      <c r="B16" s="27" t="s">
        <v>119</v>
      </c>
      <c r="C16" s="42">
        <v>-211896327.01999998</v>
      </c>
      <c r="D16" s="42">
        <v>-2158885</v>
      </c>
      <c r="E16" s="42">
        <v>271915</v>
      </c>
      <c r="F16" s="42">
        <v>-103530000</v>
      </c>
      <c r="G16" s="42">
        <v>0</v>
      </c>
      <c r="H16" s="42">
        <v>2121000</v>
      </c>
      <c r="I16" s="42">
        <v>316121827.98</v>
      </c>
      <c r="J16" s="42">
        <v>0</v>
      </c>
      <c r="K16" s="42">
        <v>-416398000</v>
      </c>
      <c r="L16" s="42">
        <v>-74700000</v>
      </c>
      <c r="M16" s="42">
        <v>0</v>
      </c>
      <c r="N16" s="42">
        <v>66375815</v>
      </c>
    </row>
    <row r="17" spans="1:14" ht="11.25">
      <c r="A17" s="11" t="s">
        <v>120</v>
      </c>
      <c r="B17" s="8" t="s">
        <v>121</v>
      </c>
      <c r="C17" s="46">
        <v>4445649683.98</v>
      </c>
      <c r="D17" s="46">
        <v>11402675</v>
      </c>
      <c r="E17" s="46">
        <v>271915</v>
      </c>
      <c r="F17" s="46">
        <v>3368640</v>
      </c>
      <c r="G17" s="46">
        <v>0</v>
      </c>
      <c r="H17" s="46">
        <v>10618945</v>
      </c>
      <c r="I17" s="46">
        <v>1296122202.98</v>
      </c>
      <c r="J17" s="46">
        <v>0</v>
      </c>
      <c r="K17" s="46">
        <v>2353109337</v>
      </c>
      <c r="L17" s="46">
        <v>635979361</v>
      </c>
      <c r="M17" s="46">
        <v>0</v>
      </c>
      <c r="N17" s="46">
        <v>134776608</v>
      </c>
    </row>
    <row r="18" spans="1:14" ht="11.25">
      <c r="A18" s="13" t="s">
        <v>122</v>
      </c>
      <c r="B18" s="43" t="s">
        <v>123</v>
      </c>
      <c r="C18" s="44">
        <v>-15787820681.92</v>
      </c>
      <c r="D18" s="44">
        <v>-5389867</v>
      </c>
      <c r="E18" s="44">
        <v>-3912433</v>
      </c>
      <c r="F18" s="44">
        <v>62694193</v>
      </c>
      <c r="G18" s="44">
        <v>0</v>
      </c>
      <c r="H18" s="44">
        <v>-10669740</v>
      </c>
      <c r="I18" s="44">
        <v>-5121392378.02</v>
      </c>
      <c r="J18" s="44">
        <v>-7500000</v>
      </c>
      <c r="K18" s="44">
        <v>-4940023382</v>
      </c>
      <c r="L18" s="44">
        <v>-5518600563</v>
      </c>
      <c r="M18" s="44">
        <v>-171659687</v>
      </c>
      <c r="N18" s="44">
        <v>-71366824.9</v>
      </c>
    </row>
    <row r="19" spans="1:14" s="2" customFormat="1" ht="11.25">
      <c r="A19" s="16" t="s">
        <v>124</v>
      </c>
      <c r="B19" s="16" t="s">
        <v>125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</row>
    <row r="20" spans="1:14" s="2" customFormat="1" ht="11.25">
      <c r="A20" s="16" t="s">
        <v>126</v>
      </c>
      <c r="B20" s="16" t="s">
        <v>127</v>
      </c>
      <c r="C20" s="45">
        <v>-174401042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-172067584</v>
      </c>
      <c r="J20" s="45">
        <v>0</v>
      </c>
      <c r="K20" s="45">
        <v>0</v>
      </c>
      <c r="L20" s="45">
        <v>-2333458</v>
      </c>
      <c r="M20" s="45">
        <v>0</v>
      </c>
      <c r="N20" s="45">
        <v>0</v>
      </c>
    </row>
    <row r="21" spans="1:14" ht="11.25">
      <c r="A21" s="8" t="s">
        <v>43</v>
      </c>
      <c r="B21" s="16" t="s">
        <v>128</v>
      </c>
      <c r="C21" s="42">
        <v>-2038814581</v>
      </c>
      <c r="D21" s="42">
        <v>-113891</v>
      </c>
      <c r="E21" s="42">
        <v>-1344047</v>
      </c>
      <c r="F21" s="42">
        <v>-209557</v>
      </c>
      <c r="G21" s="42">
        <v>0</v>
      </c>
      <c r="H21" s="42">
        <v>-3957277</v>
      </c>
      <c r="I21" s="42">
        <v>-1082377545</v>
      </c>
      <c r="J21" s="42">
        <v>0</v>
      </c>
      <c r="K21" s="42">
        <v>-372103568</v>
      </c>
      <c r="L21" s="42">
        <v>-560857118</v>
      </c>
      <c r="M21" s="42">
        <v>0</v>
      </c>
      <c r="N21" s="42">
        <v>-17851578</v>
      </c>
    </row>
    <row r="22" spans="1:14" ht="11.25">
      <c r="A22" s="8" t="s">
        <v>44</v>
      </c>
      <c r="B22" s="8" t="s">
        <v>129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</row>
    <row r="23" spans="1:14" ht="11.25">
      <c r="A23" s="8" t="s">
        <v>45</v>
      </c>
      <c r="B23" s="8" t="s">
        <v>130</v>
      </c>
      <c r="C23" s="42">
        <v>-2503653288.978498</v>
      </c>
      <c r="D23" s="42">
        <v>-7781033.999999999</v>
      </c>
      <c r="E23" s="42">
        <v>-35267669.98</v>
      </c>
      <c r="F23" s="42">
        <v>-24356500</v>
      </c>
      <c r="G23" s="42">
        <v>0</v>
      </c>
      <c r="H23" s="42">
        <v>-1853464</v>
      </c>
      <c r="I23" s="42">
        <v>-677110009.9984978</v>
      </c>
      <c r="J23" s="42">
        <v>0</v>
      </c>
      <c r="K23" s="42">
        <v>-616063455</v>
      </c>
      <c r="L23" s="42">
        <v>-1006929000</v>
      </c>
      <c r="M23" s="42">
        <v>-80751899</v>
      </c>
      <c r="N23" s="42">
        <v>-53540257</v>
      </c>
    </row>
    <row r="24" spans="1:14" ht="11.25">
      <c r="A24" s="8" t="s">
        <v>46</v>
      </c>
      <c r="B24" s="11" t="s">
        <v>131</v>
      </c>
      <c r="C24" s="42">
        <v>571725190.6305197</v>
      </c>
      <c r="D24" s="42">
        <v>0</v>
      </c>
      <c r="E24" s="42">
        <v>262954.5305197721</v>
      </c>
      <c r="F24" s="42">
        <v>452562</v>
      </c>
      <c r="G24" s="42">
        <v>0</v>
      </c>
      <c r="H24" s="42">
        <v>1895227</v>
      </c>
      <c r="I24" s="42">
        <v>330844486</v>
      </c>
      <c r="J24" s="42">
        <v>0</v>
      </c>
      <c r="K24" s="42">
        <v>34346760</v>
      </c>
      <c r="L24" s="42">
        <v>161458167</v>
      </c>
      <c r="M24" s="42">
        <v>0</v>
      </c>
      <c r="N24" s="42">
        <v>42465034.1</v>
      </c>
    </row>
    <row r="25" spans="1:14" ht="11.25">
      <c r="A25" s="18" t="s">
        <v>42</v>
      </c>
      <c r="B25" s="8" t="s">
        <v>132</v>
      </c>
      <c r="C25" s="46">
        <v>-3970742679.347978</v>
      </c>
      <c r="D25" s="46">
        <v>-7894924.999999999</v>
      </c>
      <c r="E25" s="46">
        <v>-36348762.44948023</v>
      </c>
      <c r="F25" s="46">
        <v>-24113495</v>
      </c>
      <c r="G25" s="46">
        <v>0</v>
      </c>
      <c r="H25" s="46">
        <v>-3915514</v>
      </c>
      <c r="I25" s="46">
        <v>-1428643068.998498</v>
      </c>
      <c r="J25" s="46">
        <v>0</v>
      </c>
      <c r="K25" s="46">
        <v>-953820263</v>
      </c>
      <c r="L25" s="46">
        <v>-1406327951</v>
      </c>
      <c r="M25" s="46">
        <v>-80751899</v>
      </c>
      <c r="N25" s="46">
        <v>-28926800.9</v>
      </c>
    </row>
    <row r="26" spans="1:14" ht="13.5" customHeight="1">
      <c r="A26" s="16" t="s">
        <v>47</v>
      </c>
      <c r="B26" s="8" t="s">
        <v>133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</row>
    <row r="27" spans="1:14" ht="13.5" customHeight="1">
      <c r="A27" s="21" t="s">
        <v>48</v>
      </c>
      <c r="B27" s="11" t="s">
        <v>134</v>
      </c>
      <c r="C27" s="48">
        <v>29668000</v>
      </c>
      <c r="D27" s="48">
        <v>0</v>
      </c>
      <c r="E27" s="48">
        <v>0</v>
      </c>
      <c r="F27" s="48">
        <v>84300000</v>
      </c>
      <c r="G27" s="48">
        <v>0</v>
      </c>
      <c r="H27" s="48">
        <v>0</v>
      </c>
      <c r="I27" s="48">
        <v>-22565000</v>
      </c>
      <c r="J27" s="48">
        <v>0</v>
      </c>
      <c r="K27" s="48">
        <v>0</v>
      </c>
      <c r="L27" s="48">
        <v>0</v>
      </c>
      <c r="M27" s="48">
        <v>-32067000</v>
      </c>
      <c r="N27" s="48">
        <v>0</v>
      </c>
    </row>
    <row r="28" spans="1:14" ht="12" thickBot="1">
      <c r="A28" s="23" t="s">
        <v>135</v>
      </c>
      <c r="B28" s="43" t="s">
        <v>136</v>
      </c>
      <c r="C28" s="45">
        <v>1741674563.4877493</v>
      </c>
      <c r="D28" s="45">
        <v>9953580</v>
      </c>
      <c r="E28" s="45">
        <v>-36084618.18375213</v>
      </c>
      <c r="F28" s="45">
        <v>162910319.75</v>
      </c>
      <c r="G28" s="45">
        <v>0</v>
      </c>
      <c r="H28" s="45">
        <v>-2897567</v>
      </c>
      <c r="I28" s="45">
        <v>402700561.871502</v>
      </c>
      <c r="J28" s="45">
        <v>-7500000</v>
      </c>
      <c r="K28" s="45">
        <v>265931090</v>
      </c>
      <c r="L28" s="45">
        <v>635300600.9799995</v>
      </c>
      <c r="M28" s="45">
        <v>304464488</v>
      </c>
      <c r="N28" s="45">
        <v>6896108.07</v>
      </c>
    </row>
    <row r="29" spans="1:14" s="2" customFormat="1" ht="12" thickTop="1">
      <c r="A29" s="57" t="s">
        <v>224</v>
      </c>
      <c r="B29" s="58" t="s">
        <v>225</v>
      </c>
      <c r="C29" s="59"/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78"/>
    </row>
    <row r="30" spans="1:14" ht="11.25">
      <c r="A30" s="27" t="s">
        <v>78</v>
      </c>
      <c r="B30" s="27" t="s">
        <v>100</v>
      </c>
      <c r="C30" s="41">
        <v>2276009839</v>
      </c>
      <c r="D30" s="41">
        <v>674355652</v>
      </c>
      <c r="E30" s="41">
        <v>0</v>
      </c>
      <c r="F30" s="41">
        <v>0</v>
      </c>
      <c r="G30" s="41">
        <v>559393843</v>
      </c>
      <c r="H30" s="41">
        <v>1042260344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</row>
    <row r="31" spans="1:14" ht="11.25">
      <c r="A31" s="8" t="s">
        <v>170</v>
      </c>
      <c r="B31" s="29" t="s">
        <v>104</v>
      </c>
      <c r="C31" s="42">
        <v>-543376162</v>
      </c>
      <c r="D31" s="42">
        <v>-233939258</v>
      </c>
      <c r="E31" s="42">
        <v>0</v>
      </c>
      <c r="F31" s="42">
        <v>0</v>
      </c>
      <c r="G31" s="42">
        <v>-80049277</v>
      </c>
      <c r="H31" s="42">
        <v>-229387627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</row>
    <row r="32" spans="1:14" ht="11.25">
      <c r="A32" s="13" t="s">
        <v>60</v>
      </c>
      <c r="B32" s="21" t="s">
        <v>171</v>
      </c>
      <c r="C32" s="44">
        <v>1732633677</v>
      </c>
      <c r="D32" s="44">
        <v>440416394</v>
      </c>
      <c r="E32" s="44">
        <v>0</v>
      </c>
      <c r="F32" s="44">
        <v>0</v>
      </c>
      <c r="G32" s="44">
        <v>479344566</v>
      </c>
      <c r="H32" s="44">
        <v>812872717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</row>
    <row r="33" spans="1:14" ht="13.5" customHeight="1">
      <c r="A33" s="16" t="s">
        <v>61</v>
      </c>
      <c r="B33" s="16" t="s">
        <v>172</v>
      </c>
      <c r="C33" s="45">
        <v>156167625</v>
      </c>
      <c r="D33" s="45">
        <v>26090048.999999996</v>
      </c>
      <c r="E33" s="45">
        <v>0</v>
      </c>
      <c r="F33" s="45">
        <v>0</v>
      </c>
      <c r="G33" s="45">
        <v>125088082</v>
      </c>
      <c r="H33" s="45">
        <v>4989494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</row>
    <row r="34" spans="1:14" s="2" customFormat="1" ht="11.25">
      <c r="A34" s="16" t="s">
        <v>173</v>
      </c>
      <c r="B34" s="8" t="s">
        <v>174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</row>
    <row r="35" spans="1:14" s="2" customFormat="1" ht="11.25">
      <c r="A35" s="16" t="s">
        <v>175</v>
      </c>
      <c r="B35" s="8" t="s">
        <v>112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</row>
    <row r="36" spans="1:14" s="2" customFormat="1" ht="11.25">
      <c r="A36" s="8" t="s">
        <v>79</v>
      </c>
      <c r="B36" s="8" t="s">
        <v>176</v>
      </c>
      <c r="C36" s="42">
        <v>-532190624</v>
      </c>
      <c r="D36" s="42">
        <v>-202583164</v>
      </c>
      <c r="E36" s="42">
        <v>0</v>
      </c>
      <c r="F36" s="42">
        <v>0</v>
      </c>
      <c r="G36" s="42">
        <v>-95219131</v>
      </c>
      <c r="H36" s="42">
        <v>-234388329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2" customFormat="1" ht="11.25">
      <c r="A37" s="8" t="s">
        <v>80</v>
      </c>
      <c r="B37" s="8" t="s">
        <v>177</v>
      </c>
      <c r="C37" s="42">
        <v>-7244934</v>
      </c>
      <c r="D37" s="42">
        <v>-61809140</v>
      </c>
      <c r="E37" s="42">
        <v>0</v>
      </c>
      <c r="F37" s="42">
        <v>0</v>
      </c>
      <c r="G37" s="42">
        <v>-43939020</v>
      </c>
      <c r="H37" s="42">
        <v>98503226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2" customFormat="1" ht="11.25">
      <c r="A38" s="11" t="s">
        <v>62</v>
      </c>
      <c r="B38" s="43" t="s">
        <v>178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</row>
    <row r="39" spans="1:14" s="2" customFormat="1" ht="11.25">
      <c r="A39" s="8" t="s">
        <v>179</v>
      </c>
      <c r="B39" s="8" t="s">
        <v>180</v>
      </c>
      <c r="C39" s="42">
        <v>66441498</v>
      </c>
      <c r="D39" s="42">
        <v>61100238</v>
      </c>
      <c r="E39" s="42">
        <v>0</v>
      </c>
      <c r="F39" s="42">
        <v>0</v>
      </c>
      <c r="G39" s="42">
        <v>31388260</v>
      </c>
      <c r="H39" s="42">
        <v>-26047000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2" customFormat="1" ht="11.25">
      <c r="A40" s="8" t="s">
        <v>181</v>
      </c>
      <c r="B40" s="8" t="s">
        <v>182</v>
      </c>
      <c r="C40" s="42">
        <v>26871686</v>
      </c>
      <c r="D40" s="42">
        <v>25537221</v>
      </c>
      <c r="E40" s="42">
        <v>0</v>
      </c>
      <c r="F40" s="42">
        <v>0</v>
      </c>
      <c r="G40" s="42">
        <v>6468465</v>
      </c>
      <c r="H40" s="42">
        <v>-5134000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</row>
    <row r="41" spans="1:14" s="2" customFormat="1" ht="11.25">
      <c r="A41" s="11" t="s">
        <v>183</v>
      </c>
      <c r="B41" s="8" t="s">
        <v>184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</row>
    <row r="42" spans="1:14" s="2" customFormat="1" ht="11.25">
      <c r="A42" s="13" t="s">
        <v>63</v>
      </c>
      <c r="B42" s="8" t="s">
        <v>185</v>
      </c>
      <c r="C42" s="44">
        <v>-446122374</v>
      </c>
      <c r="D42" s="44">
        <v>-177754845</v>
      </c>
      <c r="E42" s="44">
        <v>0</v>
      </c>
      <c r="F42" s="44">
        <v>0</v>
      </c>
      <c r="G42" s="44">
        <v>-101301426</v>
      </c>
      <c r="H42" s="44">
        <v>-167066103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</row>
    <row r="43" spans="1:14" s="2" customFormat="1" ht="11.25">
      <c r="A43" s="8" t="s">
        <v>36</v>
      </c>
      <c r="B43" s="43" t="s">
        <v>101</v>
      </c>
      <c r="C43" s="42">
        <v>-146713348</v>
      </c>
      <c r="D43" s="42">
        <v>-58377713</v>
      </c>
      <c r="E43" s="42">
        <v>0</v>
      </c>
      <c r="F43" s="42">
        <v>0</v>
      </c>
      <c r="G43" s="42">
        <v>-28015033</v>
      </c>
      <c r="H43" s="42">
        <v>-60320602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</row>
    <row r="44" spans="1:14" s="2" customFormat="1" ht="11.25">
      <c r="A44" s="8" t="s">
        <v>64</v>
      </c>
      <c r="B44" s="16" t="s">
        <v>106</v>
      </c>
      <c r="C44" s="42">
        <v>35623969</v>
      </c>
      <c r="D44" s="42">
        <v>14487422</v>
      </c>
      <c r="E44" s="42">
        <v>0</v>
      </c>
      <c r="F44" s="42">
        <v>0</v>
      </c>
      <c r="G44" s="42">
        <v>5932547</v>
      </c>
      <c r="H44" s="42">
        <v>15204000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</row>
    <row r="45" spans="1:14" s="2" customFormat="1" ht="11.25">
      <c r="A45" s="29" t="s">
        <v>186</v>
      </c>
      <c r="B45" s="16" t="s">
        <v>187</v>
      </c>
      <c r="C45" s="47">
        <v>-352937432</v>
      </c>
      <c r="D45" s="47">
        <v>-5185357</v>
      </c>
      <c r="E45" s="47">
        <v>0</v>
      </c>
      <c r="F45" s="47">
        <v>0</v>
      </c>
      <c r="G45" s="47">
        <v>-156651263</v>
      </c>
      <c r="H45" s="47">
        <v>-191100812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</row>
    <row r="46" spans="1:14" s="2" customFormat="1" ht="11.25">
      <c r="A46" s="16" t="s">
        <v>188</v>
      </c>
      <c r="B46" s="16" t="s">
        <v>189</v>
      </c>
      <c r="C46" s="45">
        <v>-464026811</v>
      </c>
      <c r="D46" s="45">
        <v>-49075648</v>
      </c>
      <c r="E46" s="45">
        <v>0</v>
      </c>
      <c r="F46" s="45">
        <v>0</v>
      </c>
      <c r="G46" s="45">
        <v>-178733749</v>
      </c>
      <c r="H46" s="45">
        <v>-236217414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</row>
    <row r="47" spans="1:14" s="2" customFormat="1" ht="11.25">
      <c r="A47" s="16" t="s">
        <v>81</v>
      </c>
      <c r="B47" s="16" t="s">
        <v>190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</row>
    <row r="48" spans="1:14" ht="11.25">
      <c r="A48" s="27" t="s">
        <v>82</v>
      </c>
      <c r="B48" s="21" t="s">
        <v>128</v>
      </c>
      <c r="C48" s="41">
        <v>-539760541</v>
      </c>
      <c r="D48" s="41">
        <v>-200260256</v>
      </c>
      <c r="E48" s="41">
        <v>0</v>
      </c>
      <c r="F48" s="41">
        <v>0</v>
      </c>
      <c r="G48" s="41">
        <v>-83601614</v>
      </c>
      <c r="H48" s="41">
        <v>-255898671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</row>
    <row r="49" spans="1:14" ht="11.25">
      <c r="A49" s="8" t="s">
        <v>83</v>
      </c>
      <c r="B49" s="27" t="s">
        <v>129</v>
      </c>
      <c r="C49" s="42">
        <v>129564477</v>
      </c>
      <c r="D49" s="42">
        <v>129564477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</row>
    <row r="50" spans="1:14" ht="11.25">
      <c r="A50" s="8" t="s">
        <v>45</v>
      </c>
      <c r="B50" s="8" t="s">
        <v>130</v>
      </c>
      <c r="C50" s="42">
        <v>-298244158</v>
      </c>
      <c r="D50" s="42">
        <v>-122506414.99999997</v>
      </c>
      <c r="E50" s="42">
        <v>0</v>
      </c>
      <c r="F50" s="42">
        <v>0</v>
      </c>
      <c r="G50" s="42">
        <v>-55872955</v>
      </c>
      <c r="H50" s="42">
        <v>-119864787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</row>
    <row r="51" spans="1:14" ht="11.25">
      <c r="A51" s="8" t="s">
        <v>46</v>
      </c>
      <c r="B51" s="8" t="s">
        <v>131</v>
      </c>
      <c r="C51" s="42">
        <v>76946207</v>
      </c>
      <c r="D51" s="42">
        <v>14730005</v>
      </c>
      <c r="E51" s="42">
        <v>0</v>
      </c>
      <c r="F51" s="42">
        <v>0</v>
      </c>
      <c r="G51" s="42">
        <v>12072312</v>
      </c>
      <c r="H51" s="42">
        <v>50143890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</row>
    <row r="52" spans="1:14" ht="11.25">
      <c r="A52" s="13" t="s">
        <v>42</v>
      </c>
      <c r="B52" s="8" t="s">
        <v>132</v>
      </c>
      <c r="C52" s="44">
        <v>-631494015</v>
      </c>
      <c r="D52" s="44">
        <v>-178472188.99999997</v>
      </c>
      <c r="E52" s="44">
        <v>0</v>
      </c>
      <c r="F52" s="44">
        <v>0</v>
      </c>
      <c r="G52" s="44">
        <v>-127402258</v>
      </c>
      <c r="H52" s="44">
        <v>-325619568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</row>
    <row r="53" spans="1:14" ht="11.25">
      <c r="A53" s="8" t="s">
        <v>45</v>
      </c>
      <c r="B53" s="8" t="s">
        <v>130</v>
      </c>
      <c r="C53" s="42">
        <v>-10318414</v>
      </c>
      <c r="D53" s="42">
        <v>-707415</v>
      </c>
      <c r="E53" s="42">
        <v>0</v>
      </c>
      <c r="F53" s="42">
        <v>0</v>
      </c>
      <c r="G53" s="42">
        <v>-9611000</v>
      </c>
      <c r="H53" s="42">
        <v>-8043503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</row>
    <row r="54" spans="1:14" ht="11.25">
      <c r="A54" s="8" t="s">
        <v>66</v>
      </c>
      <c r="B54" s="8" t="s">
        <v>191</v>
      </c>
      <c r="C54" s="42">
        <v>-28240207</v>
      </c>
      <c r="D54" s="42">
        <v>-721959</v>
      </c>
      <c r="E54" s="42">
        <v>0</v>
      </c>
      <c r="F54" s="42">
        <v>0</v>
      </c>
      <c r="G54" s="42">
        <v>-2634779</v>
      </c>
      <c r="H54" s="42">
        <v>-24883469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</row>
    <row r="55" spans="1:14" ht="11.25">
      <c r="A55" s="8" t="s">
        <v>67</v>
      </c>
      <c r="B55" s="8" t="s">
        <v>192</v>
      </c>
      <c r="C55" s="42">
        <v>-13446570</v>
      </c>
      <c r="D55" s="42">
        <v>0</v>
      </c>
      <c r="E55" s="42">
        <v>0</v>
      </c>
      <c r="F55" s="42">
        <v>0</v>
      </c>
      <c r="G55" s="42">
        <v>-6435535</v>
      </c>
      <c r="H55" s="42">
        <v>-7011036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</row>
    <row r="56" spans="1:14" ht="11.25">
      <c r="A56" s="8" t="s">
        <v>68</v>
      </c>
      <c r="B56" s="8" t="s">
        <v>193</v>
      </c>
      <c r="C56" s="42">
        <v>-3359869</v>
      </c>
      <c r="D56" s="42">
        <v>0</v>
      </c>
      <c r="E56" s="42">
        <v>0</v>
      </c>
      <c r="F56" s="42">
        <v>0</v>
      </c>
      <c r="G56" s="42">
        <v>-3359869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</row>
    <row r="57" spans="1:14" ht="11.25">
      <c r="A57" s="13" t="s">
        <v>65</v>
      </c>
      <c r="B57" s="8" t="s">
        <v>194</v>
      </c>
      <c r="C57" s="44">
        <v>26673335</v>
      </c>
      <c r="D57" s="46">
        <v>-1429374</v>
      </c>
      <c r="E57" s="44">
        <v>0</v>
      </c>
      <c r="F57" s="44">
        <v>0</v>
      </c>
      <c r="G57" s="44">
        <v>-22041183</v>
      </c>
      <c r="H57" s="44">
        <v>-39938008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</row>
    <row r="58" spans="1:14" ht="13.5" customHeight="1">
      <c r="A58" s="16" t="s">
        <v>195</v>
      </c>
      <c r="B58" s="8" t="s">
        <v>196</v>
      </c>
      <c r="C58" s="45">
        <v>-323535949</v>
      </c>
      <c r="D58" s="45">
        <v>-72859089</v>
      </c>
      <c r="E58" s="45">
        <v>0</v>
      </c>
      <c r="F58" s="45">
        <v>0</v>
      </c>
      <c r="G58" s="45">
        <v>-56178057</v>
      </c>
      <c r="H58" s="45">
        <v>-194498803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</row>
    <row r="59" spans="1:14" ht="13.5" customHeight="1">
      <c r="A59" s="16" t="s">
        <v>197</v>
      </c>
      <c r="B59" s="8" t="s">
        <v>198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</row>
    <row r="60" spans="1:14" ht="13.5" customHeight="1">
      <c r="A60" s="16" t="s">
        <v>69</v>
      </c>
      <c r="B60" s="8" t="s">
        <v>199</v>
      </c>
      <c r="C60" s="45">
        <v>-2756700</v>
      </c>
      <c r="D60" s="45">
        <v>16161099</v>
      </c>
      <c r="E60" s="45">
        <v>0</v>
      </c>
      <c r="F60" s="45">
        <v>0</v>
      </c>
      <c r="G60" s="45">
        <v>-23562000</v>
      </c>
      <c r="H60" s="45">
        <v>4644201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</row>
    <row r="61" spans="1:14" ht="11.25">
      <c r="A61" s="23" t="s">
        <v>200</v>
      </c>
      <c r="B61" s="29" t="s">
        <v>201</v>
      </c>
      <c r="C61" s="45">
        <v>-42543110</v>
      </c>
      <c r="D61" s="45">
        <v>3076397</v>
      </c>
      <c r="E61" s="45">
        <v>0</v>
      </c>
      <c r="F61" s="45">
        <v>0</v>
      </c>
      <c r="G61" s="45">
        <v>95213976</v>
      </c>
      <c r="H61" s="45">
        <v>-140833484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</row>
    <row r="62" spans="1:14" ht="6.75" customHeight="1">
      <c r="A62" s="61"/>
      <c r="B62" s="62"/>
      <c r="C62" s="63"/>
      <c r="D62" s="63"/>
      <c r="E62" s="1"/>
      <c r="F62" s="1"/>
      <c r="G62" s="1"/>
      <c r="K62" s="64"/>
      <c r="N62" s="79"/>
    </row>
    <row r="63" spans="1:14" ht="11.25">
      <c r="A63" s="27" t="s">
        <v>49</v>
      </c>
      <c r="B63" s="27" t="s">
        <v>137</v>
      </c>
      <c r="C63" s="41">
        <v>9049283714</v>
      </c>
      <c r="D63" s="41">
        <v>89221438</v>
      </c>
      <c r="E63" s="41">
        <v>0</v>
      </c>
      <c r="F63" s="41">
        <v>16003000</v>
      </c>
      <c r="G63" s="41">
        <v>393944109</v>
      </c>
      <c r="H63" s="41">
        <v>12819000</v>
      </c>
      <c r="I63" s="41">
        <v>3426384882</v>
      </c>
      <c r="J63" s="41">
        <v>0</v>
      </c>
      <c r="K63" s="41">
        <v>1445043000</v>
      </c>
      <c r="L63" s="41">
        <v>3313800000</v>
      </c>
      <c r="M63" s="41">
        <v>272041000</v>
      </c>
      <c r="N63" s="41">
        <v>80027285</v>
      </c>
    </row>
    <row r="64" spans="1:14" ht="11.25">
      <c r="A64" s="8" t="s">
        <v>50</v>
      </c>
      <c r="B64" s="8" t="s">
        <v>138</v>
      </c>
      <c r="C64" s="42">
        <v>9276476618</v>
      </c>
      <c r="D64" s="42">
        <v>17796097</v>
      </c>
      <c r="E64" s="42">
        <v>35795998</v>
      </c>
      <c r="F64" s="42">
        <v>3190000</v>
      </c>
      <c r="G64" s="42">
        <v>421959142</v>
      </c>
      <c r="H64" s="42">
        <v>8631000</v>
      </c>
      <c r="I64" s="42">
        <v>3526935251</v>
      </c>
      <c r="J64" s="42">
        <v>0</v>
      </c>
      <c r="K64" s="42">
        <v>1500453000</v>
      </c>
      <c r="L64" s="42">
        <v>3395200000</v>
      </c>
      <c r="M64" s="42">
        <v>283988000</v>
      </c>
      <c r="N64" s="42">
        <v>82528130</v>
      </c>
    </row>
    <row r="65" spans="1:14" ht="11.25">
      <c r="A65" s="8" t="s">
        <v>75</v>
      </c>
      <c r="B65" s="8" t="s">
        <v>139</v>
      </c>
      <c r="C65" s="42">
        <v>836157007.41</v>
      </c>
      <c r="D65" s="42">
        <v>1527941</v>
      </c>
      <c r="E65" s="42">
        <v>0</v>
      </c>
      <c r="F65" s="42">
        <v>0</v>
      </c>
      <c r="G65" s="42">
        <v>25962437</v>
      </c>
      <c r="H65" s="42">
        <v>6080000</v>
      </c>
      <c r="I65" s="42">
        <v>481949519</v>
      </c>
      <c r="J65" s="42">
        <v>0</v>
      </c>
      <c r="K65" s="42">
        <v>20369000</v>
      </c>
      <c r="L65" s="42">
        <v>245000000</v>
      </c>
      <c r="M65" s="42">
        <v>0</v>
      </c>
      <c r="N65" s="42">
        <v>55268110.41</v>
      </c>
    </row>
    <row r="66" spans="1:14" ht="11.25">
      <c r="A66" s="8" t="s">
        <v>51</v>
      </c>
      <c r="B66" s="8" t="s">
        <v>140</v>
      </c>
      <c r="C66" s="42">
        <v>936393160.11</v>
      </c>
      <c r="D66" s="42">
        <v>16285410</v>
      </c>
      <c r="E66" s="42">
        <v>13781005</v>
      </c>
      <c r="F66" s="42">
        <v>0</v>
      </c>
      <c r="G66" s="42">
        <v>31894984</v>
      </c>
      <c r="H66" s="42">
        <v>149000</v>
      </c>
      <c r="I66" s="42">
        <v>511498205.11</v>
      </c>
      <c r="J66" s="42">
        <v>0</v>
      </c>
      <c r="K66" s="42">
        <v>14765000</v>
      </c>
      <c r="L66" s="42">
        <v>289300000</v>
      </c>
      <c r="M66" s="42">
        <v>0</v>
      </c>
      <c r="N66" s="42">
        <v>58719556</v>
      </c>
    </row>
    <row r="67" spans="1:14" ht="11.25">
      <c r="A67" s="8" t="s">
        <v>52</v>
      </c>
      <c r="B67" s="8" t="s">
        <v>141</v>
      </c>
      <c r="C67" s="42">
        <v>35682171581.899994</v>
      </c>
      <c r="D67" s="42">
        <v>23741065</v>
      </c>
      <c r="E67" s="42">
        <v>0</v>
      </c>
      <c r="F67" s="42">
        <v>1059728000</v>
      </c>
      <c r="G67" s="42">
        <v>0</v>
      </c>
      <c r="H67" s="42">
        <v>31892000</v>
      </c>
      <c r="I67" s="42">
        <v>12039628391</v>
      </c>
      <c r="J67" s="42">
        <v>45000000</v>
      </c>
      <c r="K67" s="42">
        <v>8901954000</v>
      </c>
      <c r="L67" s="42">
        <v>13276843955.45</v>
      </c>
      <c r="M67" s="42">
        <v>154759000</v>
      </c>
      <c r="N67" s="42">
        <v>148625170.45</v>
      </c>
    </row>
    <row r="68" spans="1:14" ht="11.25">
      <c r="A68" s="8" t="s">
        <v>53</v>
      </c>
      <c r="B68" s="8" t="s">
        <v>142</v>
      </c>
      <c r="C68" s="42">
        <v>37435756829</v>
      </c>
      <c r="D68" s="42">
        <v>20015173</v>
      </c>
      <c r="E68" s="42">
        <v>3877348</v>
      </c>
      <c r="F68" s="42">
        <v>753796000</v>
      </c>
      <c r="G68" s="42">
        <v>0</v>
      </c>
      <c r="H68" s="42">
        <v>39375000</v>
      </c>
      <c r="I68" s="42">
        <v>13066182567</v>
      </c>
      <c r="J68" s="42">
        <v>52500000</v>
      </c>
      <c r="K68" s="42">
        <v>9278284000</v>
      </c>
      <c r="L68" s="42">
        <v>13850251327</v>
      </c>
      <c r="M68" s="42">
        <v>154688000</v>
      </c>
      <c r="N68" s="42">
        <v>216787414</v>
      </c>
    </row>
    <row r="69" spans="1:14" ht="11.25">
      <c r="A69" s="8" t="s">
        <v>76</v>
      </c>
      <c r="B69" s="8" t="s">
        <v>143</v>
      </c>
      <c r="C69" s="42">
        <v>3392717959</v>
      </c>
      <c r="D69" s="42">
        <v>11498589</v>
      </c>
      <c r="E69" s="42">
        <v>0</v>
      </c>
      <c r="F69" s="42">
        <v>339831000</v>
      </c>
      <c r="G69" s="42">
        <v>0</v>
      </c>
      <c r="H69" s="42">
        <v>11804000</v>
      </c>
      <c r="I69" s="42">
        <v>1012862454</v>
      </c>
      <c r="J69" s="42">
        <v>0</v>
      </c>
      <c r="K69" s="42">
        <v>1305901000</v>
      </c>
      <c r="L69" s="42">
        <v>678000000</v>
      </c>
      <c r="M69" s="42">
        <v>0</v>
      </c>
      <c r="N69" s="42">
        <v>32820916</v>
      </c>
    </row>
    <row r="70" spans="1:14" ht="11.25">
      <c r="A70" s="8" t="s">
        <v>54</v>
      </c>
      <c r="B70" s="8" t="s">
        <v>144</v>
      </c>
      <c r="C70" s="42">
        <v>3178700631.98</v>
      </c>
      <c r="D70" s="42">
        <v>9339704</v>
      </c>
      <c r="E70" s="42">
        <v>271915</v>
      </c>
      <c r="F70" s="42">
        <v>236301000</v>
      </c>
      <c r="G70" s="42">
        <v>0</v>
      </c>
      <c r="H70" s="42">
        <v>11804000</v>
      </c>
      <c r="I70" s="42">
        <v>1328984281.98</v>
      </c>
      <c r="J70" s="42">
        <v>0</v>
      </c>
      <c r="K70" s="42">
        <v>889503000</v>
      </c>
      <c r="L70" s="42">
        <v>603300000</v>
      </c>
      <c r="M70" s="42">
        <v>0</v>
      </c>
      <c r="N70" s="42">
        <v>99196731</v>
      </c>
    </row>
    <row r="71" spans="1:14" ht="11.25">
      <c r="A71" s="8" t="s">
        <v>70</v>
      </c>
      <c r="B71" s="8" t="s">
        <v>202</v>
      </c>
      <c r="C71" s="42">
        <v>460999905</v>
      </c>
      <c r="D71" s="42">
        <v>48835448</v>
      </c>
      <c r="E71" s="42">
        <v>0</v>
      </c>
      <c r="F71" s="42">
        <v>0</v>
      </c>
      <c r="G71" s="42">
        <v>131572457</v>
      </c>
      <c r="H71" s="42">
        <v>280592000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</row>
    <row r="72" spans="1:14" ht="11.25">
      <c r="A72" s="8" t="s">
        <v>71</v>
      </c>
      <c r="B72" s="8" t="s">
        <v>203</v>
      </c>
      <c r="C72" s="42">
        <v>592795065</v>
      </c>
      <c r="D72" s="42">
        <v>110644588</v>
      </c>
      <c r="E72" s="42">
        <v>0</v>
      </c>
      <c r="F72" s="42">
        <v>0</v>
      </c>
      <c r="G72" s="42">
        <v>175511477</v>
      </c>
      <c r="H72" s="42">
        <v>306639000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</row>
    <row r="73" spans="1:14" ht="11.25">
      <c r="A73" s="8" t="s">
        <v>84</v>
      </c>
      <c r="B73" s="8" t="s">
        <v>204</v>
      </c>
      <c r="C73" s="42">
        <v>171143445</v>
      </c>
      <c r="D73" s="42">
        <v>18803850</v>
      </c>
      <c r="E73" s="42">
        <v>0</v>
      </c>
      <c r="F73" s="42">
        <v>0</v>
      </c>
      <c r="G73" s="42">
        <v>12293595</v>
      </c>
      <c r="H73" s="42">
        <v>140046000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</row>
    <row r="74" spans="1:14" ht="11.25">
      <c r="A74" s="8" t="s">
        <v>72</v>
      </c>
      <c r="B74" s="8" t="s">
        <v>205</v>
      </c>
      <c r="C74" s="42">
        <v>198015131</v>
      </c>
      <c r="D74" s="42">
        <v>44341071</v>
      </c>
      <c r="E74" s="42">
        <v>0</v>
      </c>
      <c r="F74" s="42">
        <v>0</v>
      </c>
      <c r="G74" s="42">
        <v>18762060</v>
      </c>
      <c r="H74" s="42">
        <v>134912000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</row>
    <row r="75" spans="1:14" ht="11.25">
      <c r="A75" s="8" t="s">
        <v>55</v>
      </c>
      <c r="B75" s="8" t="s">
        <v>145</v>
      </c>
      <c r="C75" s="42">
        <v>3135069100</v>
      </c>
      <c r="D75" s="42">
        <v>1500000</v>
      </c>
      <c r="E75" s="42">
        <v>0</v>
      </c>
      <c r="F75" s="42">
        <v>253082000</v>
      </c>
      <c r="G75" s="42">
        <v>0</v>
      </c>
      <c r="H75" s="42">
        <v>0</v>
      </c>
      <c r="I75" s="42">
        <v>532250000</v>
      </c>
      <c r="J75" s="42">
        <v>0</v>
      </c>
      <c r="K75" s="42">
        <v>908000000</v>
      </c>
      <c r="L75" s="42">
        <v>684000000</v>
      </c>
      <c r="M75" s="42">
        <v>748499000</v>
      </c>
      <c r="N75" s="42">
        <v>7738100</v>
      </c>
    </row>
    <row r="76" spans="1:14" ht="11.25">
      <c r="A76" s="8" t="s">
        <v>56</v>
      </c>
      <c r="B76" s="8" t="s">
        <v>146</v>
      </c>
      <c r="C76" s="42">
        <v>3114927100</v>
      </c>
      <c r="D76" s="42">
        <v>1500000</v>
      </c>
      <c r="E76" s="42">
        <v>0</v>
      </c>
      <c r="F76" s="42">
        <v>168782000</v>
      </c>
      <c r="G76" s="42">
        <v>0</v>
      </c>
      <c r="H76" s="42">
        <v>9526000</v>
      </c>
      <c r="I76" s="42">
        <v>554815000</v>
      </c>
      <c r="J76" s="42">
        <v>0</v>
      </c>
      <c r="K76" s="42">
        <v>908000000</v>
      </c>
      <c r="L76" s="42">
        <v>684000000</v>
      </c>
      <c r="M76" s="42">
        <v>780566000</v>
      </c>
      <c r="N76" s="42">
        <v>7738100</v>
      </c>
    </row>
    <row r="77" spans="1:14" ht="11.25">
      <c r="A77" s="8" t="s">
        <v>57</v>
      </c>
      <c r="B77" s="8" t="s">
        <v>147</v>
      </c>
      <c r="C77" s="42">
        <v>174188325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151851531</v>
      </c>
      <c r="J77" s="42">
        <v>0</v>
      </c>
      <c r="K77" s="42">
        <v>0</v>
      </c>
      <c r="L77" s="42">
        <v>22336794</v>
      </c>
      <c r="M77" s="42">
        <v>0</v>
      </c>
      <c r="N77" s="42">
        <v>0</v>
      </c>
    </row>
    <row r="78" spans="1:14" ht="11.25">
      <c r="A78" s="8" t="s">
        <v>58</v>
      </c>
      <c r="B78" s="8" t="s">
        <v>148</v>
      </c>
      <c r="C78" s="42">
        <v>177037017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163537017</v>
      </c>
      <c r="J78" s="42">
        <v>0</v>
      </c>
      <c r="K78" s="42">
        <v>0</v>
      </c>
      <c r="L78" s="42">
        <v>13500000</v>
      </c>
      <c r="M78" s="42">
        <v>0</v>
      </c>
      <c r="N78" s="42">
        <v>0</v>
      </c>
    </row>
    <row r="79" spans="1:14" ht="11.25">
      <c r="A79" s="8" t="s">
        <v>85</v>
      </c>
      <c r="B79" s="8" t="s">
        <v>149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</row>
    <row r="80" spans="1:14" ht="11.25">
      <c r="A80" s="8" t="s">
        <v>59</v>
      </c>
      <c r="B80" s="8" t="s">
        <v>150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</row>
    <row r="81" spans="1:14" ht="11.25">
      <c r="A81" s="8" t="s">
        <v>74</v>
      </c>
      <c r="B81" s="8" t="s">
        <v>206</v>
      </c>
      <c r="C81" s="42">
        <v>323074598</v>
      </c>
      <c r="D81" s="42">
        <v>20833000</v>
      </c>
      <c r="E81" s="42">
        <v>0</v>
      </c>
      <c r="F81" s="42">
        <v>0</v>
      </c>
      <c r="G81" s="42">
        <v>92816260</v>
      </c>
      <c r="H81" s="42">
        <v>209425338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</row>
    <row r="82" spans="1:14" ht="11.25">
      <c r="A82" s="29" t="s">
        <v>73</v>
      </c>
      <c r="B82" s="29" t="s">
        <v>207</v>
      </c>
      <c r="C82" s="47">
        <v>295553354</v>
      </c>
      <c r="D82" s="47">
        <v>20833000</v>
      </c>
      <c r="E82" s="47">
        <v>0</v>
      </c>
      <c r="F82" s="47">
        <v>0</v>
      </c>
      <c r="G82" s="47">
        <v>92779347</v>
      </c>
      <c r="H82" s="47">
        <v>181941007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</row>
    <row r="83" spans="1:14" ht="4.5" customHeight="1">
      <c r="A83" s="31"/>
      <c r="B83" s="32"/>
      <c r="C83" s="64"/>
      <c r="D83" s="64"/>
      <c r="N83" s="79"/>
    </row>
    <row r="84" spans="1:14" ht="11.25">
      <c r="A84" s="21" t="s">
        <v>226</v>
      </c>
      <c r="B84" s="21" t="s">
        <v>227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1:14" ht="11.25">
      <c r="A85" s="8" t="s">
        <v>153</v>
      </c>
      <c r="B85" s="8" t="s">
        <v>154</v>
      </c>
      <c r="C85" s="50">
        <v>0.8777516224532291</v>
      </c>
      <c r="D85" s="50">
        <v>0.3912069614886277</v>
      </c>
      <c r="E85" s="50">
        <v>0.6501888172162641</v>
      </c>
      <c r="F85" s="50">
        <v>-1.5042362651007306</v>
      </c>
      <c r="G85" s="50" t="s">
        <v>0</v>
      </c>
      <c r="H85" s="50">
        <v>0.584489656982767</v>
      </c>
      <c r="I85" s="50">
        <v>0.7906634291549823</v>
      </c>
      <c r="J85" s="50" t="s">
        <v>0</v>
      </c>
      <c r="K85" s="50">
        <v>1.1618975094726858</v>
      </c>
      <c r="L85" s="50">
        <v>0.8310304582493927</v>
      </c>
      <c r="M85" s="50">
        <v>0.20068952820112548</v>
      </c>
      <c r="N85" s="50">
        <v>0.7595373215479942</v>
      </c>
    </row>
    <row r="86" spans="1:14" ht="11.25">
      <c r="A86" s="8" t="s">
        <v>155</v>
      </c>
      <c r="B86" s="8" t="s">
        <v>156</v>
      </c>
      <c r="C86" s="50">
        <v>0.17225546414498827</v>
      </c>
      <c r="D86" s="50">
        <v>0.18392388838036575</v>
      </c>
      <c r="E86" s="50">
        <v>5.648086360002204</v>
      </c>
      <c r="F86" s="50">
        <v>0.6114126514307442</v>
      </c>
      <c r="G86" s="50" t="s">
        <v>0</v>
      </c>
      <c r="H86" s="50">
        <v>0.10750205730279827</v>
      </c>
      <c r="I86" s="50">
        <v>0.1760145323731911</v>
      </c>
      <c r="J86" s="50" t="s">
        <v>0</v>
      </c>
      <c r="K86" s="50">
        <v>0.15195683813309777</v>
      </c>
      <c r="L86" s="50">
        <v>0.1898913290590423</v>
      </c>
      <c r="M86" s="50">
        <v>0.0944080744575454</v>
      </c>
      <c r="N86" s="50">
        <v>0.10658105653647582</v>
      </c>
    </row>
    <row r="87" spans="1:14" ht="11.25">
      <c r="A87" s="8" t="s">
        <v>157</v>
      </c>
      <c r="B87" s="8" t="s">
        <v>158</v>
      </c>
      <c r="C87" s="50">
        <v>0.1186446839333124</v>
      </c>
      <c r="D87" s="50">
        <v>0.01888640214595905</v>
      </c>
      <c r="E87" s="50">
        <v>0.07152725259490623</v>
      </c>
      <c r="F87" s="50">
        <v>0.6277318526901274</v>
      </c>
      <c r="G87" s="50" t="s">
        <v>0</v>
      </c>
      <c r="H87" s="50">
        <v>-0.01273782943373566</v>
      </c>
      <c r="I87" s="50">
        <v>0.078872664362698</v>
      </c>
      <c r="J87" s="50" t="s">
        <v>0</v>
      </c>
      <c r="K87" s="50">
        <v>0.13215391756814576</v>
      </c>
      <c r="L87" s="50">
        <v>0.15725843764347794</v>
      </c>
      <c r="M87" s="50">
        <v>0.07578040698841962</v>
      </c>
      <c r="N87" s="50">
        <v>0.03759568282845072</v>
      </c>
    </row>
    <row r="88" spans="1:14" ht="11.25">
      <c r="A88" s="8" t="s">
        <v>159</v>
      </c>
      <c r="B88" s="8" t="s">
        <v>160</v>
      </c>
      <c r="C88" s="50">
        <v>0.931362402664905</v>
      </c>
      <c r="D88" s="50">
        <v>0.5562444477230344</v>
      </c>
      <c r="E88" s="50">
        <v>6.226747924623562</v>
      </c>
      <c r="F88" s="50">
        <v>-1.520555466360114</v>
      </c>
      <c r="G88" s="50" t="s">
        <v>0</v>
      </c>
      <c r="H88" s="50">
        <v>0.704729543719301</v>
      </c>
      <c r="I88" s="50">
        <v>0.8878052971654754</v>
      </c>
      <c r="J88" s="50" t="s">
        <v>0</v>
      </c>
      <c r="K88" s="50">
        <v>1.1817004300376377</v>
      </c>
      <c r="L88" s="50">
        <v>0.8636633496649572</v>
      </c>
      <c r="M88" s="50">
        <v>0.2193171956702513</v>
      </c>
      <c r="N88" s="50">
        <v>0.8285226952560194</v>
      </c>
    </row>
    <row r="89" spans="1:14" ht="11.25">
      <c r="A89" s="11" t="s">
        <v>161</v>
      </c>
      <c r="B89" s="11" t="s">
        <v>162</v>
      </c>
      <c r="C89" s="50">
        <v>-0.07555588073825176</v>
      </c>
      <c r="D89" s="50">
        <v>-0.2318832841230336</v>
      </c>
      <c r="E89" s="50">
        <v>5.607042056873446</v>
      </c>
      <c r="F89" s="50">
        <v>-4.130692400408063</v>
      </c>
      <c r="G89" s="50" t="s">
        <v>0</v>
      </c>
      <c r="H89" s="50">
        <v>0.07955390114112662</v>
      </c>
      <c r="I89" s="50">
        <v>-0.049614317685328195</v>
      </c>
      <c r="J89" s="50" t="s">
        <v>0</v>
      </c>
      <c r="K89" s="50">
        <v>-0.04236652246261647</v>
      </c>
      <c r="L89" s="50">
        <v>-0.08578232082091386</v>
      </c>
      <c r="M89" s="50">
        <v>-0.3559533139001776</v>
      </c>
      <c r="N89" s="50">
        <v>-0.02540877183865559</v>
      </c>
    </row>
    <row r="90" spans="1:14" ht="11.25">
      <c r="A90" s="8" t="s">
        <v>163</v>
      </c>
      <c r="B90" s="8" t="s">
        <v>164</v>
      </c>
      <c r="C90" s="50">
        <v>0.835427948596848</v>
      </c>
      <c r="D90" s="50">
        <v>0.2403221573489966</v>
      </c>
      <c r="E90" s="50">
        <v>1.0527885235721068</v>
      </c>
      <c r="F90" s="50">
        <v>-4.105034246490132</v>
      </c>
      <c r="G90" s="50" t="s">
        <v>0</v>
      </c>
      <c r="H90" s="50" t="s">
        <v>0</v>
      </c>
      <c r="I90" s="50">
        <v>0.7870360396731361</v>
      </c>
      <c r="J90" s="50" t="s">
        <v>0</v>
      </c>
      <c r="K90" s="50">
        <v>0.926789187536046</v>
      </c>
      <c r="L90" s="50">
        <v>0.8625626718168116</v>
      </c>
      <c r="M90" s="50">
        <v>0.32751710533512507</v>
      </c>
      <c r="N90" s="50">
        <v>0.735846531978043</v>
      </c>
    </row>
    <row r="91" spans="1:14" ht="11.25">
      <c r="A91" s="8" t="s">
        <v>165</v>
      </c>
      <c r="B91" s="8" t="s">
        <v>166</v>
      </c>
      <c r="C91" s="50">
        <v>2.4647963980437226</v>
      </c>
      <c r="D91" s="50">
        <v>4.495458289611308</v>
      </c>
      <c r="E91" s="50">
        <v>6.89414757053435</v>
      </c>
      <c r="F91" s="50">
        <v>45.14430302699346</v>
      </c>
      <c r="G91" s="50" t="s">
        <v>0</v>
      </c>
      <c r="H91" s="50" t="s">
        <v>0</v>
      </c>
      <c r="I91" s="50">
        <v>2.377522305143074</v>
      </c>
      <c r="J91" s="50" t="s">
        <v>0</v>
      </c>
      <c r="K91" s="50">
        <v>2.02288023991029</v>
      </c>
      <c r="L91" s="50">
        <v>2.6649866081333995</v>
      </c>
      <c r="M91" s="50">
        <v>2.3262457104620524</v>
      </c>
      <c r="N91" s="50">
        <v>1.537720181479186</v>
      </c>
    </row>
    <row r="92" spans="1:14" ht="11.25">
      <c r="A92" s="21" t="s">
        <v>228</v>
      </c>
      <c r="B92" s="21" t="s">
        <v>229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1.25">
      <c r="A93" s="67" t="s">
        <v>208</v>
      </c>
      <c r="B93" s="8" t="s">
        <v>209</v>
      </c>
      <c r="C93" s="50">
        <v>0</v>
      </c>
      <c r="D93" s="50">
        <v>0</v>
      </c>
      <c r="E93" s="50" t="s">
        <v>0</v>
      </c>
      <c r="F93" s="50" t="s">
        <v>0</v>
      </c>
      <c r="G93" s="50">
        <v>0</v>
      </c>
      <c r="H93" s="50">
        <v>0</v>
      </c>
      <c r="I93" s="50" t="s">
        <v>0</v>
      </c>
      <c r="J93" s="50" t="s">
        <v>0</v>
      </c>
      <c r="K93" s="50" t="s">
        <v>0</v>
      </c>
      <c r="L93" s="50" t="s">
        <v>0</v>
      </c>
      <c r="M93" s="50" t="s">
        <v>0</v>
      </c>
      <c r="N93" s="50" t="s">
        <v>0</v>
      </c>
    </row>
    <row r="94" spans="1:14" ht="11.25">
      <c r="A94" s="8" t="s">
        <v>210</v>
      </c>
      <c r="B94" s="8" t="s">
        <v>211</v>
      </c>
      <c r="C94" s="50">
        <v>0.27745662790168635</v>
      </c>
      <c r="D94" s="50">
        <v>0.26465588072212076</v>
      </c>
      <c r="E94" s="50" t="s">
        <v>0</v>
      </c>
      <c r="F94" s="50" t="s">
        <v>0</v>
      </c>
      <c r="G94" s="50">
        <v>0.22775055463025537</v>
      </c>
      <c r="H94" s="50">
        <v>0.3124167295383542</v>
      </c>
      <c r="I94" s="50" t="s">
        <v>0</v>
      </c>
      <c r="J94" s="50" t="s">
        <v>0</v>
      </c>
      <c r="K94" s="50" t="s">
        <v>0</v>
      </c>
      <c r="L94" s="50" t="s">
        <v>0</v>
      </c>
      <c r="M94" s="50" t="s">
        <v>0</v>
      </c>
      <c r="N94" s="50" t="s">
        <v>0</v>
      </c>
    </row>
    <row r="95" spans="1:14" ht="11.25">
      <c r="A95" s="8" t="s">
        <v>212</v>
      </c>
      <c r="B95" s="8" t="s">
        <v>213</v>
      </c>
      <c r="C95" s="50">
        <v>0.08033399367040259</v>
      </c>
      <c r="D95" s="50">
        <v>0.03656924195246457</v>
      </c>
      <c r="E95" s="50" t="s">
        <v>0</v>
      </c>
      <c r="F95" s="50" t="s">
        <v>0</v>
      </c>
      <c r="G95" s="50">
        <v>0.1842117182544678</v>
      </c>
      <c r="H95" s="50">
        <v>0.05289790052685723</v>
      </c>
      <c r="I95" s="50" t="s">
        <v>0</v>
      </c>
      <c r="J95" s="50" t="s">
        <v>0</v>
      </c>
      <c r="K95" s="50" t="s">
        <v>0</v>
      </c>
      <c r="L95" s="50" t="s">
        <v>0</v>
      </c>
      <c r="M95" s="50" t="s">
        <v>0</v>
      </c>
      <c r="N95" s="50" t="s">
        <v>0</v>
      </c>
    </row>
    <row r="96" spans="1:14" ht="11.25">
      <c r="A96" s="8" t="s">
        <v>214</v>
      </c>
      <c r="B96" s="8" t="s">
        <v>215</v>
      </c>
      <c r="C96" s="50">
        <v>0.19712263423128376</v>
      </c>
      <c r="D96" s="50">
        <v>0.22808663876965618</v>
      </c>
      <c r="E96" s="50" t="s">
        <v>0</v>
      </c>
      <c r="F96" s="50" t="s">
        <v>0</v>
      </c>
      <c r="G96" s="50">
        <v>0.043538836375787565</v>
      </c>
      <c r="H96" s="50">
        <v>0.259518829011497</v>
      </c>
      <c r="I96" s="50" t="s">
        <v>0</v>
      </c>
      <c r="J96" s="50" t="s">
        <v>0</v>
      </c>
      <c r="K96" s="50" t="s">
        <v>0</v>
      </c>
      <c r="L96" s="50" t="s">
        <v>0</v>
      </c>
      <c r="M96" s="50" t="s">
        <v>0</v>
      </c>
      <c r="N96" s="50" t="s">
        <v>0</v>
      </c>
    </row>
    <row r="97" spans="1:14" ht="11.25">
      <c r="A97" s="29" t="s">
        <v>230</v>
      </c>
      <c r="B97" s="29" t="s">
        <v>217</v>
      </c>
      <c r="C97" s="51">
        <v>-0.018691971041167366</v>
      </c>
      <c r="D97" s="51">
        <v>0.004561980003987569</v>
      </c>
      <c r="E97" s="51" t="s">
        <v>0</v>
      </c>
      <c r="F97" s="51" t="s">
        <v>0</v>
      </c>
      <c r="G97" s="51">
        <v>0.17020919731503015</v>
      </c>
      <c r="H97" s="51">
        <v>-0.1351231338798783</v>
      </c>
      <c r="I97" s="51" t="s">
        <v>0</v>
      </c>
      <c r="J97" s="51" t="s">
        <v>0</v>
      </c>
      <c r="K97" s="51" t="s">
        <v>0</v>
      </c>
      <c r="L97" s="51" t="s">
        <v>0</v>
      </c>
      <c r="M97" s="51" t="s">
        <v>0</v>
      </c>
      <c r="N97" s="51" t="s">
        <v>0</v>
      </c>
    </row>
  </sheetData>
  <printOptions/>
  <pageMargins left="0.42" right="0.34" top="0.4" bottom="0.35" header="0.23" footer="0.25"/>
  <pageSetup horizontalDpi="600" verticalDpi="600" orientation="landscape" paperSize="9" r:id="rId1"/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2"/>
  <dimension ref="A1:R62"/>
  <sheetViews>
    <sheetView workbookViewId="0" topLeftCell="A1">
      <selection activeCell="C1" sqref="C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9.57421875" style="2" customWidth="1"/>
    <col min="5" max="5" width="10.8515625" style="2" bestFit="1" customWidth="1"/>
    <col min="6" max="6" width="10.140625" style="2" customWidth="1"/>
    <col min="7" max="7" width="10.8515625" style="2" bestFit="1" customWidth="1"/>
    <col min="8" max="8" width="9.28125" style="2" bestFit="1" customWidth="1"/>
    <col min="9" max="16384" width="8.00390625" style="1" customWidth="1"/>
  </cols>
  <sheetData>
    <row r="1" spans="1:8" ht="22.5" customHeight="1">
      <c r="A1" s="6" t="s">
        <v>11</v>
      </c>
      <c r="B1" s="6" t="s">
        <v>86</v>
      </c>
      <c r="C1" s="5" t="s">
        <v>87</v>
      </c>
      <c r="D1" s="7" t="s">
        <v>258</v>
      </c>
      <c r="E1" s="7" t="s">
        <v>93</v>
      </c>
      <c r="F1" s="7" t="s">
        <v>94</v>
      </c>
      <c r="G1" s="7" t="s">
        <v>95</v>
      </c>
      <c r="H1" s="7" t="s">
        <v>99</v>
      </c>
    </row>
    <row r="2" spans="1:18" ht="11.25">
      <c r="A2" s="8" t="s">
        <v>35</v>
      </c>
      <c r="B2" s="8" t="s">
        <v>100</v>
      </c>
      <c r="C2" s="9">
        <v>3014478414</v>
      </c>
      <c r="D2" s="9">
        <v>5757529</v>
      </c>
      <c r="E2" s="9">
        <v>1190357058</v>
      </c>
      <c r="F2" s="9">
        <v>755598362</v>
      </c>
      <c r="G2" s="9">
        <v>1026362665</v>
      </c>
      <c r="H2" s="9">
        <v>36402800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1.25">
      <c r="A3" s="8" t="s">
        <v>36</v>
      </c>
      <c r="B3" s="8" t="s">
        <v>101</v>
      </c>
      <c r="C3" s="9">
        <v>84303053</v>
      </c>
      <c r="D3" s="9">
        <v>-4851462</v>
      </c>
      <c r="E3" s="9">
        <v>42452617</v>
      </c>
      <c r="F3" s="9">
        <v>19610000</v>
      </c>
      <c r="G3" s="9">
        <v>26500000</v>
      </c>
      <c r="H3" s="9">
        <v>591898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1.25">
      <c r="A4" s="11" t="s">
        <v>34</v>
      </c>
      <c r="B4" s="11" t="s">
        <v>102</v>
      </c>
      <c r="C4" s="12">
        <v>3098781467</v>
      </c>
      <c r="D4" s="12">
        <v>906067</v>
      </c>
      <c r="E4" s="12">
        <v>1232809675</v>
      </c>
      <c r="F4" s="12">
        <v>775208362</v>
      </c>
      <c r="G4" s="12">
        <v>1052862665</v>
      </c>
      <c r="H4" s="12">
        <v>36994698</v>
      </c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1.25">
      <c r="A5" s="8" t="s">
        <v>103</v>
      </c>
      <c r="B5" s="8" t="s">
        <v>104</v>
      </c>
      <c r="C5" s="9">
        <v>-59463551.846164376</v>
      </c>
      <c r="D5" s="9">
        <v>-2119579.3361643744</v>
      </c>
      <c r="E5" s="9">
        <v>-6701588</v>
      </c>
      <c r="F5" s="9">
        <v>-3080342</v>
      </c>
      <c r="G5" s="9">
        <v>-22621561.509999998</v>
      </c>
      <c r="H5" s="9">
        <v>-24940481</v>
      </c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1.25">
      <c r="A6" s="8" t="s">
        <v>105</v>
      </c>
      <c r="B6" s="8" t="s">
        <v>106</v>
      </c>
      <c r="C6" s="9">
        <v>-4393372</v>
      </c>
      <c r="D6" s="9">
        <v>1786019</v>
      </c>
      <c r="E6" s="9">
        <v>-6059063</v>
      </c>
      <c r="F6" s="9">
        <v>0</v>
      </c>
      <c r="G6" s="9">
        <v>0</v>
      </c>
      <c r="H6" s="9">
        <v>-120328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1.25">
      <c r="A7" s="11" t="s">
        <v>37</v>
      </c>
      <c r="B7" s="11" t="s">
        <v>107</v>
      </c>
      <c r="C7" s="12">
        <v>-63856923.846164376</v>
      </c>
      <c r="D7" s="12">
        <v>-333560.33616437437</v>
      </c>
      <c r="E7" s="12">
        <v>-12760651</v>
      </c>
      <c r="F7" s="12">
        <v>-3080342</v>
      </c>
      <c r="G7" s="12">
        <v>-22621561.509999998</v>
      </c>
      <c r="H7" s="12">
        <v>-25060809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>
      <c r="A8" s="13" t="s">
        <v>108</v>
      </c>
      <c r="B8" s="14" t="s">
        <v>109</v>
      </c>
      <c r="C8" s="15">
        <v>3034924543.1538353</v>
      </c>
      <c r="D8" s="15">
        <v>572506.6638356256</v>
      </c>
      <c r="E8" s="15">
        <v>1220049024</v>
      </c>
      <c r="F8" s="15">
        <v>772128020</v>
      </c>
      <c r="G8" s="15">
        <v>1030241103.49</v>
      </c>
      <c r="H8" s="15">
        <v>11933889</v>
      </c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1.25">
      <c r="A9" s="16" t="s">
        <v>110</v>
      </c>
      <c r="B9" s="16" t="s">
        <v>111</v>
      </c>
      <c r="C9" s="17">
        <v>104658689.48010291</v>
      </c>
      <c r="D9" s="17">
        <v>62756.48010291444</v>
      </c>
      <c r="E9" s="17">
        <v>36945027</v>
      </c>
      <c r="F9" s="17">
        <v>12294000</v>
      </c>
      <c r="G9" s="17">
        <v>54860000</v>
      </c>
      <c r="H9" s="17">
        <v>496906</v>
      </c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1.25">
      <c r="A11" s="8" t="s">
        <v>40</v>
      </c>
      <c r="B11" s="8" t="s">
        <v>113</v>
      </c>
      <c r="C11" s="9">
        <v>-2103283819.9</v>
      </c>
      <c r="D11" s="9">
        <v>-28764</v>
      </c>
      <c r="E11" s="9">
        <v>-757097944</v>
      </c>
      <c r="F11" s="9">
        <v>-580007585</v>
      </c>
      <c r="G11" s="9">
        <v>-737416705</v>
      </c>
      <c r="H11" s="9">
        <v>-28732821.9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1.25">
      <c r="A12" s="8" t="s">
        <v>41</v>
      </c>
      <c r="B12" s="8" t="s">
        <v>114</v>
      </c>
      <c r="C12" s="9">
        <v>-59561506</v>
      </c>
      <c r="D12" s="9">
        <v>-605483</v>
      </c>
      <c r="E12" s="9">
        <v>4870858</v>
      </c>
      <c r="F12" s="9">
        <v>-22505000</v>
      </c>
      <c r="G12" s="9">
        <v>-42884356</v>
      </c>
      <c r="H12" s="9">
        <v>1562475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>
      <c r="A13" s="11" t="s">
        <v>39</v>
      </c>
      <c r="B13" s="11" t="s">
        <v>115</v>
      </c>
      <c r="C13" s="12">
        <v>-2162845325.9</v>
      </c>
      <c r="D13" s="12">
        <v>-634247</v>
      </c>
      <c r="E13" s="12">
        <v>-752227086</v>
      </c>
      <c r="F13" s="12">
        <v>-602512585</v>
      </c>
      <c r="G13" s="12">
        <v>-780301061</v>
      </c>
      <c r="H13" s="12">
        <v>-27170346.9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>
      <c r="A14" s="8" t="s">
        <v>116</v>
      </c>
      <c r="B14" s="8" t="s">
        <v>117</v>
      </c>
      <c r="C14" s="9">
        <v>21338223</v>
      </c>
      <c r="D14" s="9">
        <v>0</v>
      </c>
      <c r="E14" s="9">
        <v>717322</v>
      </c>
      <c r="F14" s="9">
        <v>0</v>
      </c>
      <c r="G14" s="9">
        <v>4727920</v>
      </c>
      <c r="H14" s="9">
        <v>15892981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>
      <c r="A15" s="8" t="s">
        <v>118</v>
      </c>
      <c r="B15" s="8" t="s">
        <v>119</v>
      </c>
      <c r="C15" s="9">
        <v>4824866</v>
      </c>
      <c r="D15" s="9">
        <v>0</v>
      </c>
      <c r="E15" s="9">
        <v>0</v>
      </c>
      <c r="F15" s="9">
        <v>0</v>
      </c>
      <c r="G15" s="9">
        <v>0</v>
      </c>
      <c r="H15" s="9">
        <v>4824866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>
      <c r="A16" s="11" t="s">
        <v>120</v>
      </c>
      <c r="B16" s="11" t="s">
        <v>121</v>
      </c>
      <c r="C16" s="12">
        <v>26163089</v>
      </c>
      <c r="D16" s="12">
        <v>0</v>
      </c>
      <c r="E16" s="12">
        <v>717322</v>
      </c>
      <c r="F16" s="12">
        <v>0</v>
      </c>
      <c r="G16" s="12">
        <v>4727920</v>
      </c>
      <c r="H16" s="12">
        <v>20717847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>
      <c r="A17" s="13" t="s">
        <v>122</v>
      </c>
      <c r="B17" s="14" t="s">
        <v>123</v>
      </c>
      <c r="C17" s="15">
        <v>-2136682236.9</v>
      </c>
      <c r="D17" s="15">
        <v>-634247</v>
      </c>
      <c r="E17" s="15">
        <v>-751509764</v>
      </c>
      <c r="F17" s="15">
        <v>-602512585</v>
      </c>
      <c r="G17" s="15">
        <v>-775573141</v>
      </c>
      <c r="H17" s="15">
        <v>-6452499.8999999985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1.25">
      <c r="A19" s="16" t="s">
        <v>126</v>
      </c>
      <c r="B19" s="16" t="s">
        <v>127</v>
      </c>
      <c r="C19" s="17">
        <v>-28345043</v>
      </c>
      <c r="D19" s="17">
        <v>0</v>
      </c>
      <c r="E19" s="17">
        <v>-28082707</v>
      </c>
      <c r="F19" s="17">
        <v>0</v>
      </c>
      <c r="G19" s="17">
        <v>-262336</v>
      </c>
      <c r="H19" s="17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25">
      <c r="A20" s="8" t="s">
        <v>43</v>
      </c>
      <c r="B20" s="8" t="s">
        <v>128</v>
      </c>
      <c r="C20" s="9">
        <v>-296738239.0064583</v>
      </c>
      <c r="D20" s="9">
        <v>-183237.00645829388</v>
      </c>
      <c r="E20" s="9">
        <v>-158357074</v>
      </c>
      <c r="F20" s="9">
        <v>-51602658</v>
      </c>
      <c r="G20" s="9">
        <v>-84009967</v>
      </c>
      <c r="H20" s="9">
        <v>-2585303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>
      <c r="A22" s="8" t="s">
        <v>45</v>
      </c>
      <c r="B22" s="8" t="s">
        <v>130</v>
      </c>
      <c r="C22" s="9">
        <v>-322965835.1060885</v>
      </c>
      <c r="D22" s="9">
        <v>-4808122.10608853</v>
      </c>
      <c r="E22" s="9">
        <v>-98087620</v>
      </c>
      <c r="F22" s="9">
        <v>-70847297</v>
      </c>
      <c r="G22" s="9">
        <v>-141000000</v>
      </c>
      <c r="H22" s="9">
        <v>-8222796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25">
      <c r="A23" s="8" t="s">
        <v>46</v>
      </c>
      <c r="B23" s="8" t="s">
        <v>131</v>
      </c>
      <c r="C23" s="9">
        <v>7158750</v>
      </c>
      <c r="D23" s="9">
        <v>0</v>
      </c>
      <c r="E23" s="9">
        <v>0</v>
      </c>
      <c r="F23" s="9">
        <v>0</v>
      </c>
      <c r="G23" s="9">
        <v>0</v>
      </c>
      <c r="H23" s="9">
        <v>7158750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>
      <c r="A24" s="18" t="s">
        <v>42</v>
      </c>
      <c r="B24" s="19" t="s">
        <v>132</v>
      </c>
      <c r="C24" s="20">
        <v>-612545324.1125468</v>
      </c>
      <c r="D24" s="20">
        <v>-4991359.112546824</v>
      </c>
      <c r="E24" s="20">
        <v>-256444694</v>
      </c>
      <c r="F24" s="20">
        <v>-122449955</v>
      </c>
      <c r="G24" s="20">
        <v>-225009967</v>
      </c>
      <c r="H24" s="20">
        <v>-3649349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25">
      <c r="A26" s="21" t="s">
        <v>48</v>
      </c>
      <c r="B26" s="21" t="s">
        <v>134</v>
      </c>
      <c r="C26" s="22">
        <v>-50000000</v>
      </c>
      <c r="D26" s="22">
        <v>0</v>
      </c>
      <c r="E26" s="22">
        <v>-50000000</v>
      </c>
      <c r="F26" s="22">
        <v>0</v>
      </c>
      <c r="G26" s="22">
        <v>0</v>
      </c>
      <c r="H26" s="22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25">
      <c r="A27" s="23" t="s">
        <v>135</v>
      </c>
      <c r="B27" s="16" t="s">
        <v>136</v>
      </c>
      <c r="C27" s="17">
        <v>312010628.6213918</v>
      </c>
      <c r="D27" s="17">
        <v>-4990342.968608284</v>
      </c>
      <c r="E27" s="17">
        <v>170956886</v>
      </c>
      <c r="F27" s="17">
        <v>59459480</v>
      </c>
      <c r="G27" s="17">
        <v>84255659.49000001</v>
      </c>
      <c r="H27" s="17">
        <v>2328946.1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4.5" customHeight="1">
      <c r="A28" s="24"/>
      <c r="B28" s="25"/>
      <c r="C28" s="26"/>
      <c r="D28" s="26"/>
      <c r="E28" s="26"/>
      <c r="F28" s="26"/>
      <c r="G28" s="26"/>
      <c r="H28" s="26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1.25">
      <c r="A29" s="27" t="s">
        <v>49</v>
      </c>
      <c r="B29" s="27" t="s">
        <v>137</v>
      </c>
      <c r="C29" s="28">
        <v>1521199488</v>
      </c>
      <c r="D29" s="28">
        <v>0</v>
      </c>
      <c r="E29" s="28">
        <v>653162583</v>
      </c>
      <c r="F29" s="28">
        <v>275522000</v>
      </c>
      <c r="G29" s="28">
        <v>576000000</v>
      </c>
      <c r="H29" s="28">
        <v>16514905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25">
      <c r="A30" s="8" t="s">
        <v>50</v>
      </c>
      <c r="B30" s="8" t="s">
        <v>138</v>
      </c>
      <c r="C30" s="9">
        <v>1436896435</v>
      </c>
      <c r="D30" s="9">
        <v>4851462</v>
      </c>
      <c r="E30" s="9">
        <v>610709966</v>
      </c>
      <c r="F30" s="9">
        <v>255912000</v>
      </c>
      <c r="G30" s="9">
        <v>549500000</v>
      </c>
      <c r="H30" s="9">
        <v>15923007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1.25">
      <c r="A31" s="8" t="s">
        <v>75</v>
      </c>
      <c r="B31" s="8" t="s">
        <v>139</v>
      </c>
      <c r="C31" s="9">
        <v>17325497</v>
      </c>
      <c r="D31" s="9">
        <v>0</v>
      </c>
      <c r="E31" s="9">
        <v>6059063</v>
      </c>
      <c r="F31" s="9">
        <v>0</v>
      </c>
      <c r="G31" s="9">
        <v>0</v>
      </c>
      <c r="H31" s="9">
        <v>11266434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1.25">
      <c r="A32" s="8" t="s">
        <v>51</v>
      </c>
      <c r="B32" s="8" t="s">
        <v>140</v>
      </c>
      <c r="C32" s="9">
        <v>12932124</v>
      </c>
      <c r="D32" s="9">
        <v>1786019</v>
      </c>
      <c r="E32" s="9">
        <v>0</v>
      </c>
      <c r="F32" s="9">
        <v>0</v>
      </c>
      <c r="G32" s="9">
        <v>0</v>
      </c>
      <c r="H32" s="9">
        <v>11146105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1.25">
      <c r="A33" s="8" t="s">
        <v>52</v>
      </c>
      <c r="B33" s="8" t="s">
        <v>141</v>
      </c>
      <c r="C33" s="9">
        <v>509237256</v>
      </c>
      <c r="D33" s="9">
        <v>0</v>
      </c>
      <c r="E33" s="9">
        <v>188488289</v>
      </c>
      <c r="F33" s="9">
        <v>114359000</v>
      </c>
      <c r="G33" s="9">
        <v>197136463</v>
      </c>
      <c r="H33" s="9">
        <v>9253504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1.25">
      <c r="A34" s="8" t="s">
        <v>53</v>
      </c>
      <c r="B34" s="8" t="s">
        <v>142</v>
      </c>
      <c r="C34" s="9">
        <v>568798762</v>
      </c>
      <c r="D34" s="9">
        <v>605483</v>
      </c>
      <c r="E34" s="9">
        <v>183617431</v>
      </c>
      <c r="F34" s="9">
        <v>136864000</v>
      </c>
      <c r="G34" s="9">
        <v>240020819</v>
      </c>
      <c r="H34" s="9">
        <v>7691029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1.25">
      <c r="A35" s="8" t="s">
        <v>76</v>
      </c>
      <c r="B35" s="8" t="s">
        <v>143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1.25">
      <c r="A36" s="8" t="s">
        <v>54</v>
      </c>
      <c r="B36" s="8" t="s">
        <v>144</v>
      </c>
      <c r="C36" s="9">
        <v>4824866</v>
      </c>
      <c r="D36" s="9">
        <v>0</v>
      </c>
      <c r="E36" s="9">
        <v>0</v>
      </c>
      <c r="F36" s="9">
        <v>0</v>
      </c>
      <c r="G36" s="9">
        <v>0</v>
      </c>
      <c r="H36" s="9">
        <v>4824866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1.25">
      <c r="A37" s="8" t="s">
        <v>55</v>
      </c>
      <c r="B37" s="8" t="s">
        <v>145</v>
      </c>
      <c r="C37" s="9">
        <v>10300000</v>
      </c>
      <c r="D37" s="9">
        <v>0</v>
      </c>
      <c r="E37" s="9">
        <v>0</v>
      </c>
      <c r="F37" s="9">
        <v>6300000</v>
      </c>
      <c r="G37" s="9">
        <v>4000000</v>
      </c>
      <c r="H37" s="9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1.25">
      <c r="A38" s="8" t="s">
        <v>56</v>
      </c>
      <c r="B38" s="8" t="s">
        <v>146</v>
      </c>
      <c r="C38" s="9">
        <v>60300000</v>
      </c>
      <c r="D38" s="9">
        <v>0</v>
      </c>
      <c r="E38" s="9">
        <v>50000000</v>
      </c>
      <c r="F38" s="9">
        <v>6300000</v>
      </c>
      <c r="G38" s="9">
        <v>4000000</v>
      </c>
      <c r="H38" s="9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1.25">
      <c r="A39" s="8" t="s">
        <v>57</v>
      </c>
      <c r="B39" s="8" t="s">
        <v>147</v>
      </c>
      <c r="C39" s="9">
        <v>33177220</v>
      </c>
      <c r="D39" s="9">
        <v>0</v>
      </c>
      <c r="E39" s="9">
        <v>30777220</v>
      </c>
      <c r="F39" s="9">
        <v>0</v>
      </c>
      <c r="G39" s="9">
        <v>2400000</v>
      </c>
      <c r="H39" s="9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1.25">
      <c r="A40" s="8" t="s">
        <v>58</v>
      </c>
      <c r="B40" s="8" t="s">
        <v>148</v>
      </c>
      <c r="C40" s="9">
        <v>29104579</v>
      </c>
      <c r="D40" s="9">
        <v>0</v>
      </c>
      <c r="E40" s="9">
        <v>27904579</v>
      </c>
      <c r="F40" s="9">
        <v>0</v>
      </c>
      <c r="G40" s="9">
        <v>1200000</v>
      </c>
      <c r="H40" s="9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8" ht="4.5" customHeight="1">
      <c r="A43" s="31"/>
      <c r="B43" s="32"/>
      <c r="C43" s="32"/>
      <c r="D43" s="32"/>
      <c r="E43" s="32"/>
      <c r="F43" s="32"/>
      <c r="G43" s="32"/>
      <c r="H43" s="32"/>
    </row>
    <row r="44" spans="1:8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</row>
    <row r="45" spans="1:8" ht="11.25">
      <c r="A45" s="8" t="s">
        <v>153</v>
      </c>
      <c r="B45" s="8" t="s">
        <v>154</v>
      </c>
      <c r="C45" s="33">
        <v>0.6979663938657472</v>
      </c>
      <c r="D45" s="33">
        <v>0.7000001103671142</v>
      </c>
      <c r="E45" s="33">
        <v>0.6101729255166658</v>
      </c>
      <c r="F45" s="33">
        <v>0.7772266329087921</v>
      </c>
      <c r="G45" s="33">
        <v>0.7411233078532612</v>
      </c>
      <c r="H45" s="33">
        <v>0.7344389431155783</v>
      </c>
    </row>
    <row r="46" spans="1:8" ht="11.25">
      <c r="A46" s="8" t="s">
        <v>155</v>
      </c>
      <c r="B46" s="8" t="s">
        <v>156</v>
      </c>
      <c r="C46" s="33">
        <v>0.19767296617581934</v>
      </c>
      <c r="D46" s="33">
        <v>5.508819008469378</v>
      </c>
      <c r="E46" s="33">
        <v>0.20801645152565826</v>
      </c>
      <c r="F46" s="33">
        <v>0.15795747440608748</v>
      </c>
      <c r="G46" s="33">
        <v>0.21371255195947136</v>
      </c>
      <c r="H46" s="33">
        <v>0.09864518964312129</v>
      </c>
    </row>
    <row r="47" spans="1:8" ht="11.25">
      <c r="A47" s="8" t="s">
        <v>157</v>
      </c>
      <c r="B47" s="8" t="s">
        <v>158</v>
      </c>
      <c r="C47" s="33">
        <v>0.033774143351071914</v>
      </c>
      <c r="D47" s="33">
        <v>0.06926251602024401</v>
      </c>
      <c r="E47" s="33">
        <v>0.02996815140990843</v>
      </c>
      <c r="F47" s="33">
        <v>0.015858962057996997</v>
      </c>
      <c r="G47" s="33">
        <v>0.052105561174970526</v>
      </c>
      <c r="H47" s="33">
        <v>0.013431816634913468</v>
      </c>
    </row>
    <row r="48" spans="1:8" ht="11.25">
      <c r="A48" s="8" t="s">
        <v>159</v>
      </c>
      <c r="B48" s="8" t="s">
        <v>160</v>
      </c>
      <c r="C48" s="33">
        <v>0.9294135033926386</v>
      </c>
      <c r="D48" s="33">
        <v>6.278081634856736</v>
      </c>
      <c r="E48" s="33">
        <v>0.8481575284522325</v>
      </c>
      <c r="F48" s="33">
        <v>0.9510430693728765</v>
      </c>
      <c r="G48" s="33">
        <v>1.006941420987703</v>
      </c>
      <c r="H48" s="33">
        <v>0.8465159493936131</v>
      </c>
    </row>
    <row r="49" spans="1:8" ht="11.25">
      <c r="A49" s="11" t="s">
        <v>161</v>
      </c>
      <c r="B49" s="11" t="s">
        <v>162</v>
      </c>
      <c r="C49" s="34">
        <v>0.10068816789570395</v>
      </c>
      <c r="D49" s="34">
        <v>-5.507697519728987</v>
      </c>
      <c r="E49" s="34">
        <v>0.1386725700380312</v>
      </c>
      <c r="F49" s="34">
        <v>0.07670128821443234</v>
      </c>
      <c r="G49" s="34">
        <v>0.08002530841949838</v>
      </c>
      <c r="H49" s="34">
        <v>0.0629535102570644</v>
      </c>
    </row>
    <row r="50" spans="1:8" ht="11.25">
      <c r="A50" s="8" t="s">
        <v>163</v>
      </c>
      <c r="B50" s="35" t="s">
        <v>164</v>
      </c>
      <c r="C50" s="36">
        <v>0.7040314203922846</v>
      </c>
      <c r="D50" s="36">
        <v>1.1078421266762772</v>
      </c>
      <c r="E50" s="36">
        <v>0.6159668580661887</v>
      </c>
      <c r="F50" s="36">
        <v>0.7803273154107269</v>
      </c>
      <c r="G50" s="36">
        <v>0.7528074140826861</v>
      </c>
      <c r="H50" s="36">
        <v>0.540687105435621</v>
      </c>
    </row>
    <row r="51" spans="1:8" ht="11.25">
      <c r="A51" s="29" t="s">
        <v>165</v>
      </c>
      <c r="B51" s="37" t="s">
        <v>166</v>
      </c>
      <c r="C51" s="38">
        <v>0.6844792206402817</v>
      </c>
      <c r="D51" s="38">
        <v>6.412023181365051</v>
      </c>
      <c r="E51" s="38">
        <v>0.7149155147391848</v>
      </c>
      <c r="F51" s="38">
        <v>0.5168521147568249</v>
      </c>
      <c r="G51" s="38">
        <v>0.7713930421799696</v>
      </c>
      <c r="H51" s="38">
        <v>0.6404504851687493</v>
      </c>
    </row>
    <row r="53" spans="1:10" ht="11.25">
      <c r="A53" s="69"/>
      <c r="I53" s="2"/>
      <c r="J53" s="2"/>
    </row>
    <row r="54" spans="9:10" ht="11.25">
      <c r="I54" s="2"/>
      <c r="J54" s="2"/>
    </row>
    <row r="55" spans="9:10" ht="11.25">
      <c r="I55" s="2"/>
      <c r="J55" s="2"/>
    </row>
    <row r="56" spans="9:10" ht="11.25">
      <c r="I56" s="2"/>
      <c r="J56" s="2"/>
    </row>
    <row r="57" spans="9:10" ht="11.25">
      <c r="I57" s="2"/>
      <c r="J57" s="2"/>
    </row>
    <row r="58" spans="9:10" ht="11.25">
      <c r="I58" s="2"/>
      <c r="J58" s="2"/>
    </row>
    <row r="59" spans="9:10" ht="11.25">
      <c r="I59" s="2"/>
      <c r="J59" s="2"/>
    </row>
    <row r="60" spans="9:10" ht="11.25">
      <c r="I60" s="2"/>
      <c r="J60" s="2"/>
    </row>
    <row r="61" spans="9:10" ht="11.25">
      <c r="I61" s="2"/>
      <c r="J61" s="2"/>
    </row>
    <row r="62" spans="9:11" ht="11.25">
      <c r="I62" s="2"/>
      <c r="J62" s="2"/>
      <c r="K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T62"/>
  <sheetViews>
    <sheetView workbookViewId="0" topLeftCell="A1">
      <selection activeCell="C2" sqref="C2:F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10.28125" style="2" bestFit="1" customWidth="1"/>
    <col min="5" max="5" width="9.7109375" style="2" customWidth="1"/>
    <col min="6" max="6" width="10.8515625" style="2" bestFit="1" customWidth="1"/>
    <col min="7" max="7" width="10.140625" style="2" hidden="1" customWidth="1"/>
    <col min="8" max="8" width="8.57421875" style="2" hidden="1" customWidth="1"/>
    <col min="9" max="9" width="11.57421875" style="2" hidden="1" customWidth="1"/>
    <col min="10" max="10" width="6.140625" style="2" hidden="1" customWidth="1"/>
    <col min="11" max="16384" width="8.00390625" style="1" customWidth="1"/>
  </cols>
  <sheetData>
    <row r="1" spans="1:10" ht="22.5" customHeight="1">
      <c r="A1" s="6" t="s">
        <v>12</v>
      </c>
      <c r="B1" s="6" t="s">
        <v>86</v>
      </c>
      <c r="C1" s="5" t="s">
        <v>87</v>
      </c>
      <c r="D1" s="7" t="s">
        <v>93</v>
      </c>
      <c r="E1" s="7" t="s">
        <v>94</v>
      </c>
      <c r="F1" s="7" t="s">
        <v>95</v>
      </c>
      <c r="G1" s="7" t="s">
        <v>96</v>
      </c>
      <c r="H1" s="7" t="s">
        <v>97</v>
      </c>
      <c r="I1" s="7" t="s">
        <v>98</v>
      </c>
      <c r="J1" s="7" t="s">
        <v>99</v>
      </c>
    </row>
    <row r="2" spans="1:20" ht="11.25">
      <c r="A2" s="8" t="s">
        <v>35</v>
      </c>
      <c r="B2" s="8" t="s">
        <v>100</v>
      </c>
      <c r="C2" s="9">
        <v>14390373</v>
      </c>
      <c r="D2" s="9">
        <v>0</v>
      </c>
      <c r="E2" s="9">
        <v>3962001</v>
      </c>
      <c r="F2" s="9">
        <v>10428372</v>
      </c>
      <c r="G2" s="9">
        <v>0</v>
      </c>
      <c r="H2" s="9">
        <v>0</v>
      </c>
      <c r="I2" s="9">
        <v>0</v>
      </c>
      <c r="J2" s="9">
        <v>0</v>
      </c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1.25">
      <c r="A3" s="8" t="s">
        <v>36</v>
      </c>
      <c r="B3" s="8" t="s">
        <v>101</v>
      </c>
      <c r="C3" s="9">
        <v>26694201</v>
      </c>
      <c r="D3" s="9">
        <v>23361201</v>
      </c>
      <c r="E3" s="9">
        <v>533000</v>
      </c>
      <c r="F3" s="9">
        <v>2800000</v>
      </c>
      <c r="G3" s="9">
        <v>0</v>
      </c>
      <c r="H3" s="9">
        <v>0</v>
      </c>
      <c r="I3" s="9">
        <v>0</v>
      </c>
      <c r="J3" s="9">
        <v>0</v>
      </c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1" t="s">
        <v>34</v>
      </c>
      <c r="B4" s="11" t="s">
        <v>102</v>
      </c>
      <c r="C4" s="12">
        <v>41084574</v>
      </c>
      <c r="D4" s="12">
        <v>23361201</v>
      </c>
      <c r="E4" s="12">
        <v>4495001</v>
      </c>
      <c r="F4" s="12">
        <v>13228372</v>
      </c>
      <c r="G4" s="12">
        <v>0</v>
      </c>
      <c r="H4" s="12">
        <v>0</v>
      </c>
      <c r="I4" s="12">
        <v>0</v>
      </c>
      <c r="J4" s="12">
        <v>0</v>
      </c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1.25">
      <c r="A5" s="8" t="s">
        <v>103</v>
      </c>
      <c r="B5" s="8" t="s">
        <v>104</v>
      </c>
      <c r="C5" s="9">
        <v>-4915692</v>
      </c>
      <c r="D5" s="9">
        <v>0</v>
      </c>
      <c r="E5" s="9">
        <v>0</v>
      </c>
      <c r="F5" s="9">
        <v>-4915692</v>
      </c>
      <c r="G5" s="9">
        <v>0</v>
      </c>
      <c r="H5" s="9">
        <v>0</v>
      </c>
      <c r="I5" s="9">
        <v>0</v>
      </c>
      <c r="J5" s="9">
        <v>0</v>
      </c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1.25">
      <c r="A6" s="8" t="s">
        <v>105</v>
      </c>
      <c r="B6" s="8" t="s">
        <v>106</v>
      </c>
      <c r="C6" s="9">
        <v>-16345006</v>
      </c>
      <c r="D6" s="9">
        <v>-15345006</v>
      </c>
      <c r="E6" s="9">
        <v>0</v>
      </c>
      <c r="F6" s="9">
        <v>-1000000</v>
      </c>
      <c r="G6" s="9">
        <v>0</v>
      </c>
      <c r="H6" s="9">
        <v>0</v>
      </c>
      <c r="I6" s="9">
        <v>0</v>
      </c>
      <c r="J6" s="9">
        <v>0</v>
      </c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1.25">
      <c r="A7" s="11" t="s">
        <v>37</v>
      </c>
      <c r="B7" s="11" t="s">
        <v>107</v>
      </c>
      <c r="C7" s="12">
        <v>-21260698</v>
      </c>
      <c r="D7" s="12">
        <v>-15345006</v>
      </c>
      <c r="E7" s="12">
        <v>0</v>
      </c>
      <c r="F7" s="12">
        <v>-5915692</v>
      </c>
      <c r="G7" s="12">
        <v>0</v>
      </c>
      <c r="H7" s="12">
        <v>0</v>
      </c>
      <c r="I7" s="12">
        <v>0</v>
      </c>
      <c r="J7" s="12">
        <v>0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1.25">
      <c r="A8" s="13" t="s">
        <v>108</v>
      </c>
      <c r="B8" s="14" t="s">
        <v>109</v>
      </c>
      <c r="C8" s="15">
        <v>19823876</v>
      </c>
      <c r="D8" s="15">
        <v>8016195</v>
      </c>
      <c r="E8" s="15">
        <v>4495001</v>
      </c>
      <c r="F8" s="15">
        <v>7312680</v>
      </c>
      <c r="G8" s="15">
        <v>0</v>
      </c>
      <c r="H8" s="15">
        <v>0</v>
      </c>
      <c r="I8" s="15">
        <v>0</v>
      </c>
      <c r="J8" s="15">
        <v>0</v>
      </c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1.25">
      <c r="A9" s="16" t="s">
        <v>110</v>
      </c>
      <c r="B9" s="16" t="s">
        <v>111</v>
      </c>
      <c r="C9" s="17">
        <v>2519343</v>
      </c>
      <c r="D9" s="17">
        <v>170343</v>
      </c>
      <c r="E9" s="17">
        <v>2219000</v>
      </c>
      <c r="F9" s="17">
        <v>130000</v>
      </c>
      <c r="G9" s="17">
        <v>0</v>
      </c>
      <c r="H9" s="17">
        <v>0</v>
      </c>
      <c r="I9" s="17">
        <v>0</v>
      </c>
      <c r="J9" s="17"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1.25">
      <c r="A11" s="8" t="s">
        <v>40</v>
      </c>
      <c r="B11" s="8" t="s">
        <v>113</v>
      </c>
      <c r="C11" s="9">
        <v>-28055346</v>
      </c>
      <c r="D11" s="9">
        <v>0</v>
      </c>
      <c r="E11" s="9">
        <v>-23856618</v>
      </c>
      <c r="F11" s="9">
        <v>-4198728</v>
      </c>
      <c r="G11" s="9">
        <v>0</v>
      </c>
      <c r="H11" s="9">
        <v>0</v>
      </c>
      <c r="I11" s="9">
        <v>0</v>
      </c>
      <c r="J11" s="9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1.25">
      <c r="A12" s="8" t="s">
        <v>41</v>
      </c>
      <c r="B12" s="8" t="s">
        <v>114</v>
      </c>
      <c r="C12" s="9">
        <v>12308000</v>
      </c>
      <c r="D12" s="9">
        <v>0</v>
      </c>
      <c r="E12" s="9">
        <v>12208000</v>
      </c>
      <c r="F12" s="9">
        <v>100000</v>
      </c>
      <c r="G12" s="9">
        <v>0</v>
      </c>
      <c r="H12" s="9">
        <v>0</v>
      </c>
      <c r="I12" s="9">
        <v>0</v>
      </c>
      <c r="J12" s="9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1.25">
      <c r="A13" s="11" t="s">
        <v>39</v>
      </c>
      <c r="B13" s="11" t="s">
        <v>115</v>
      </c>
      <c r="C13" s="12">
        <v>-15747346</v>
      </c>
      <c r="D13" s="12">
        <v>0</v>
      </c>
      <c r="E13" s="12">
        <v>-11648618</v>
      </c>
      <c r="F13" s="12">
        <v>-4098728</v>
      </c>
      <c r="G13" s="12">
        <v>0</v>
      </c>
      <c r="H13" s="12">
        <v>0</v>
      </c>
      <c r="I13" s="12">
        <v>0</v>
      </c>
      <c r="J13" s="12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1.25">
      <c r="A14" s="8" t="s">
        <v>116</v>
      </c>
      <c r="B14" s="8" t="s">
        <v>117</v>
      </c>
      <c r="C14" s="9">
        <v>314110</v>
      </c>
      <c r="D14" s="9">
        <v>0</v>
      </c>
      <c r="E14" s="9">
        <v>0</v>
      </c>
      <c r="F14" s="9">
        <v>314110</v>
      </c>
      <c r="G14" s="9">
        <v>0</v>
      </c>
      <c r="H14" s="9">
        <v>0</v>
      </c>
      <c r="I14" s="9">
        <v>0</v>
      </c>
      <c r="J14" s="9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1.25">
      <c r="A15" s="8" t="s">
        <v>118</v>
      </c>
      <c r="B15" s="8" t="s">
        <v>119</v>
      </c>
      <c r="C15" s="9">
        <v>400000</v>
      </c>
      <c r="D15" s="9">
        <v>0</v>
      </c>
      <c r="E15" s="9">
        <v>0</v>
      </c>
      <c r="F15" s="9">
        <v>400000</v>
      </c>
      <c r="G15" s="9">
        <v>0</v>
      </c>
      <c r="H15" s="9">
        <v>0</v>
      </c>
      <c r="I15" s="9">
        <v>0</v>
      </c>
      <c r="J15" s="9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1.25">
      <c r="A16" s="11" t="s">
        <v>120</v>
      </c>
      <c r="B16" s="11" t="s">
        <v>121</v>
      </c>
      <c r="C16" s="12">
        <v>714110</v>
      </c>
      <c r="D16" s="12">
        <v>0</v>
      </c>
      <c r="E16" s="12">
        <v>0</v>
      </c>
      <c r="F16" s="12">
        <v>714110</v>
      </c>
      <c r="G16" s="12">
        <v>0</v>
      </c>
      <c r="H16" s="12">
        <v>0</v>
      </c>
      <c r="I16" s="12">
        <v>0</v>
      </c>
      <c r="J16" s="12"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>
      <c r="A17" s="13" t="s">
        <v>122</v>
      </c>
      <c r="B17" s="14" t="s">
        <v>123</v>
      </c>
      <c r="C17" s="15">
        <v>-15033236</v>
      </c>
      <c r="D17" s="15">
        <v>0</v>
      </c>
      <c r="E17" s="15">
        <v>-11648618</v>
      </c>
      <c r="F17" s="15">
        <v>-3384618</v>
      </c>
      <c r="G17" s="15">
        <v>0</v>
      </c>
      <c r="H17" s="15">
        <v>0</v>
      </c>
      <c r="I17" s="15">
        <v>0</v>
      </c>
      <c r="J17" s="15"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1.25">
      <c r="A20" s="8" t="s">
        <v>43</v>
      </c>
      <c r="B20" s="8" t="s">
        <v>128</v>
      </c>
      <c r="C20" s="9">
        <v>-803196</v>
      </c>
      <c r="D20" s="9">
        <v>0</v>
      </c>
      <c r="E20" s="9">
        <v>-201709</v>
      </c>
      <c r="F20" s="9">
        <v>-601487</v>
      </c>
      <c r="G20" s="9">
        <v>0</v>
      </c>
      <c r="H20" s="9">
        <v>0</v>
      </c>
      <c r="I20" s="9">
        <v>0</v>
      </c>
      <c r="J20" s="9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1.25">
      <c r="A22" s="8" t="s">
        <v>45</v>
      </c>
      <c r="B22" s="8" t="s">
        <v>130</v>
      </c>
      <c r="C22" s="9">
        <v>-1892851</v>
      </c>
      <c r="D22" s="9">
        <v>0</v>
      </c>
      <c r="E22" s="9">
        <v>-492851</v>
      </c>
      <c r="F22" s="9">
        <v>-1400000</v>
      </c>
      <c r="G22" s="9">
        <v>0</v>
      </c>
      <c r="H22" s="9">
        <v>0</v>
      </c>
      <c r="I22" s="9">
        <v>0</v>
      </c>
      <c r="J22" s="9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1.25">
      <c r="A23" s="8" t="s">
        <v>46</v>
      </c>
      <c r="B23" s="8" t="s">
        <v>131</v>
      </c>
      <c r="C23" s="9">
        <v>1753166</v>
      </c>
      <c r="D23" s="9">
        <v>0</v>
      </c>
      <c r="E23" s="9">
        <v>0</v>
      </c>
      <c r="F23" s="9">
        <v>1753166</v>
      </c>
      <c r="G23" s="9">
        <v>0</v>
      </c>
      <c r="H23" s="9">
        <v>0</v>
      </c>
      <c r="I23" s="9">
        <v>0</v>
      </c>
      <c r="J23" s="9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1.25">
      <c r="A24" s="18" t="s">
        <v>42</v>
      </c>
      <c r="B24" s="19" t="s">
        <v>132</v>
      </c>
      <c r="C24" s="20">
        <v>-942881</v>
      </c>
      <c r="D24" s="20">
        <v>0</v>
      </c>
      <c r="E24" s="20">
        <v>-694560</v>
      </c>
      <c r="F24" s="20">
        <v>-248321</v>
      </c>
      <c r="G24" s="20">
        <v>0</v>
      </c>
      <c r="H24" s="20">
        <v>0</v>
      </c>
      <c r="I24" s="20">
        <v>0</v>
      </c>
      <c r="J24" s="20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1.25">
      <c r="A26" s="21" t="s">
        <v>48</v>
      </c>
      <c r="B26" s="21" t="s">
        <v>134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1.25">
      <c r="A27" s="23" t="s">
        <v>135</v>
      </c>
      <c r="B27" s="16" t="s">
        <v>136</v>
      </c>
      <c r="C27" s="17">
        <v>6367102</v>
      </c>
      <c r="D27" s="17">
        <v>8186538</v>
      </c>
      <c r="E27" s="17">
        <v>-5629177</v>
      </c>
      <c r="F27" s="17">
        <v>3809741</v>
      </c>
      <c r="G27" s="17">
        <v>0</v>
      </c>
      <c r="H27" s="17">
        <v>0</v>
      </c>
      <c r="I27" s="17">
        <v>0</v>
      </c>
      <c r="J27" s="17">
        <v>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4.5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1.25">
      <c r="A29" s="27" t="s">
        <v>49</v>
      </c>
      <c r="B29" s="27" t="s">
        <v>137</v>
      </c>
      <c r="C29" s="28">
        <v>32896201</v>
      </c>
      <c r="D29" s="28">
        <v>23361201</v>
      </c>
      <c r="E29" s="28">
        <v>935000</v>
      </c>
      <c r="F29" s="28">
        <v>8600000</v>
      </c>
      <c r="G29" s="28">
        <v>0</v>
      </c>
      <c r="H29" s="28">
        <v>0</v>
      </c>
      <c r="I29" s="28">
        <v>0</v>
      </c>
      <c r="J29" s="28"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1.25">
      <c r="A30" s="8" t="s">
        <v>50</v>
      </c>
      <c r="B30" s="8" t="s">
        <v>138</v>
      </c>
      <c r="C30" s="9">
        <v>6202000</v>
      </c>
      <c r="D30" s="9">
        <v>0</v>
      </c>
      <c r="E30" s="9">
        <v>402000</v>
      </c>
      <c r="F30" s="9">
        <v>5800000</v>
      </c>
      <c r="G30" s="9">
        <v>0</v>
      </c>
      <c r="H30" s="9">
        <v>0</v>
      </c>
      <c r="I30" s="9">
        <v>0</v>
      </c>
      <c r="J30" s="9">
        <v>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1.25">
      <c r="A31" s="8" t="s">
        <v>75</v>
      </c>
      <c r="B31" s="8" t="s">
        <v>139</v>
      </c>
      <c r="C31" s="9">
        <v>20345006</v>
      </c>
      <c r="D31" s="9">
        <v>15345006</v>
      </c>
      <c r="E31" s="9">
        <v>0</v>
      </c>
      <c r="F31" s="9">
        <v>5000000</v>
      </c>
      <c r="G31" s="9">
        <v>0</v>
      </c>
      <c r="H31" s="9">
        <v>0</v>
      </c>
      <c r="I31" s="9">
        <v>0</v>
      </c>
      <c r="J31" s="9">
        <v>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1.25">
      <c r="A32" s="8" t="s">
        <v>51</v>
      </c>
      <c r="B32" s="8" t="s">
        <v>140</v>
      </c>
      <c r="C32" s="9">
        <v>4000000</v>
      </c>
      <c r="D32" s="9">
        <v>0</v>
      </c>
      <c r="E32" s="9">
        <v>0</v>
      </c>
      <c r="F32" s="9">
        <v>4000000</v>
      </c>
      <c r="G32" s="9">
        <v>0</v>
      </c>
      <c r="H32" s="9">
        <v>0</v>
      </c>
      <c r="I32" s="9">
        <v>0</v>
      </c>
      <c r="J32" s="9">
        <v>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1.25">
      <c r="A33" s="8" t="s">
        <v>52</v>
      </c>
      <c r="B33" s="8" t="s">
        <v>141</v>
      </c>
      <c r="C33" s="9">
        <v>27818000</v>
      </c>
      <c r="D33" s="9">
        <v>0</v>
      </c>
      <c r="E33" s="9">
        <v>27218000</v>
      </c>
      <c r="F33" s="9">
        <v>600000</v>
      </c>
      <c r="G33" s="9">
        <v>0</v>
      </c>
      <c r="H33" s="9">
        <v>0</v>
      </c>
      <c r="I33" s="9">
        <v>0</v>
      </c>
      <c r="J33" s="9">
        <v>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1.25">
      <c r="A34" s="8" t="s">
        <v>53</v>
      </c>
      <c r="B34" s="8" t="s">
        <v>142</v>
      </c>
      <c r="C34" s="9">
        <v>15510000</v>
      </c>
      <c r="D34" s="9">
        <v>0</v>
      </c>
      <c r="E34" s="9">
        <v>15010000</v>
      </c>
      <c r="F34" s="9">
        <v>500000</v>
      </c>
      <c r="G34" s="9">
        <v>0</v>
      </c>
      <c r="H34" s="9">
        <v>0</v>
      </c>
      <c r="I34" s="9">
        <v>0</v>
      </c>
      <c r="J34" s="9">
        <v>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1.25">
      <c r="A35" s="8" t="s">
        <v>76</v>
      </c>
      <c r="B35" s="8" t="s">
        <v>143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1.25">
      <c r="A36" s="8" t="s">
        <v>54</v>
      </c>
      <c r="B36" s="8" t="s">
        <v>144</v>
      </c>
      <c r="C36" s="9">
        <v>400000</v>
      </c>
      <c r="D36" s="9">
        <v>0</v>
      </c>
      <c r="E36" s="9">
        <v>0</v>
      </c>
      <c r="F36" s="9">
        <v>400000</v>
      </c>
      <c r="G36" s="9">
        <v>0</v>
      </c>
      <c r="H36" s="9">
        <v>0</v>
      </c>
      <c r="I36" s="9">
        <v>0</v>
      </c>
      <c r="J36" s="9">
        <v>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1.25">
      <c r="A37" s="8" t="s">
        <v>55</v>
      </c>
      <c r="B37" s="8" t="s">
        <v>145</v>
      </c>
      <c r="C37" s="9">
        <v>2700000</v>
      </c>
      <c r="D37" s="9">
        <v>0</v>
      </c>
      <c r="E37" s="9">
        <v>2700000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1.25">
      <c r="A38" s="8" t="s">
        <v>56</v>
      </c>
      <c r="B38" s="8" t="s">
        <v>146</v>
      </c>
      <c r="C38" s="9">
        <v>2700000</v>
      </c>
      <c r="D38" s="9">
        <v>0</v>
      </c>
      <c r="E38" s="9">
        <v>2700000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10" ht="4.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  <c r="I44" s="21"/>
      <c r="J44" s="21"/>
    </row>
    <row r="45" spans="1:10" ht="11.25">
      <c r="A45" s="8" t="s">
        <v>153</v>
      </c>
      <c r="B45" s="8" t="s">
        <v>154</v>
      </c>
      <c r="C45" s="33">
        <v>0.3832909646331005</v>
      </c>
      <c r="D45" s="33">
        <v>0</v>
      </c>
      <c r="E45" s="33">
        <v>2.591460602567163</v>
      </c>
      <c r="F45" s="33">
        <v>0.30984372075414873</v>
      </c>
      <c r="G45" s="33">
        <v>0</v>
      </c>
      <c r="H45" s="33">
        <v>0</v>
      </c>
      <c r="I45" s="33">
        <v>0</v>
      </c>
      <c r="J45" s="33">
        <v>0</v>
      </c>
    </row>
    <row r="46" spans="1:10" ht="11.25">
      <c r="A46" s="8" t="s">
        <v>155</v>
      </c>
      <c r="B46" s="8" t="s">
        <v>156</v>
      </c>
      <c r="C46" s="33">
        <v>0.02294975724952144</v>
      </c>
      <c r="D46" s="33">
        <v>0</v>
      </c>
      <c r="E46" s="33">
        <v>0.1545183193507632</v>
      </c>
      <c r="F46" s="33">
        <v>0.018771848871501344</v>
      </c>
      <c r="G46" s="33">
        <v>0</v>
      </c>
      <c r="H46" s="33">
        <v>0</v>
      </c>
      <c r="I46" s="33">
        <v>0</v>
      </c>
      <c r="J46" s="33">
        <v>0</v>
      </c>
    </row>
    <row r="47" spans="1:10" ht="11.25">
      <c r="A47" s="8" t="s">
        <v>157</v>
      </c>
      <c r="B47" s="8" t="s">
        <v>158</v>
      </c>
      <c r="C47" s="33">
        <v>0.061320898690588835</v>
      </c>
      <c r="D47" s="33">
        <v>0.007291705593389655</v>
      </c>
      <c r="E47" s="33">
        <v>0.4936595119778616</v>
      </c>
      <c r="F47" s="33">
        <v>0.009827361976212945</v>
      </c>
      <c r="G47" s="33">
        <v>0</v>
      </c>
      <c r="H47" s="33">
        <v>0</v>
      </c>
      <c r="I47" s="33">
        <v>0</v>
      </c>
      <c r="J47" s="33">
        <v>0</v>
      </c>
    </row>
    <row r="48" spans="1:10" ht="11.25">
      <c r="A48" s="8" t="s">
        <v>159</v>
      </c>
      <c r="B48" s="8" t="s">
        <v>160</v>
      </c>
      <c r="C48" s="33">
        <v>0.46756162057321077</v>
      </c>
      <c r="D48" s="33">
        <v>0.007291705593389655</v>
      </c>
      <c r="E48" s="33">
        <v>3.239638433895788</v>
      </c>
      <c r="F48" s="33">
        <v>0.338442931601863</v>
      </c>
      <c r="G48" s="33">
        <v>0</v>
      </c>
      <c r="H48" s="33">
        <v>0</v>
      </c>
      <c r="I48" s="33">
        <v>0</v>
      </c>
      <c r="J48" s="33">
        <v>0</v>
      </c>
    </row>
    <row r="49" spans="1:10" ht="11.25">
      <c r="A49" s="11" t="s">
        <v>161</v>
      </c>
      <c r="B49" s="11" t="s">
        <v>162</v>
      </c>
      <c r="C49" s="34">
        <v>0.1549754903141992</v>
      </c>
      <c r="D49" s="34">
        <v>0.3504330963121288</v>
      </c>
      <c r="E49" s="34">
        <v>-1.2523194099400645</v>
      </c>
      <c r="F49" s="34">
        <v>0.28799772186630374</v>
      </c>
      <c r="G49" s="34">
        <v>0</v>
      </c>
      <c r="H49" s="34">
        <v>0</v>
      </c>
      <c r="I49" s="34">
        <v>0</v>
      </c>
      <c r="J49" s="34">
        <v>0</v>
      </c>
    </row>
    <row r="50" spans="1:10" ht="11.25">
      <c r="A50" s="8" t="s">
        <v>163</v>
      </c>
      <c r="B50" s="35" t="s">
        <v>164</v>
      </c>
      <c r="C50" s="36">
        <v>0.7583398927636553</v>
      </c>
      <c r="D50" s="36">
        <v>0</v>
      </c>
      <c r="E50" s="36">
        <v>2.591460602567163</v>
      </c>
      <c r="F50" s="36">
        <v>0.4628423505472686</v>
      </c>
      <c r="G50" s="36">
        <v>0</v>
      </c>
      <c r="H50" s="36">
        <v>0</v>
      </c>
      <c r="I50" s="36">
        <v>0</v>
      </c>
      <c r="J50" s="36">
        <v>0</v>
      </c>
    </row>
    <row r="51" spans="1:10" ht="11.25">
      <c r="A51" s="29" t="s">
        <v>165</v>
      </c>
      <c r="B51" s="37" t="s">
        <v>166</v>
      </c>
      <c r="C51" s="38">
        <v>1.0094897688020243</v>
      </c>
      <c r="D51" s="38">
        <v>0</v>
      </c>
      <c r="E51" s="38">
        <v>4.0293650657697295</v>
      </c>
      <c r="F51" s="38">
        <v>0.2598226641942489</v>
      </c>
      <c r="G51" s="38">
        <v>0</v>
      </c>
      <c r="H51" s="38">
        <v>0</v>
      </c>
      <c r="I51" s="38">
        <v>0</v>
      </c>
      <c r="J51" s="38">
        <v>0</v>
      </c>
    </row>
    <row r="53" spans="1:12" ht="11.25">
      <c r="A53" s="69"/>
      <c r="K53" s="2"/>
      <c r="L53" s="2"/>
    </row>
    <row r="54" spans="11:12" ht="11.25">
      <c r="K54" s="2"/>
      <c r="L54" s="2"/>
    </row>
    <row r="55" spans="11:12" ht="11.25">
      <c r="K55" s="2"/>
      <c r="L55" s="2"/>
    </row>
    <row r="56" spans="11:12" ht="11.25">
      <c r="K56" s="2"/>
      <c r="L56" s="2"/>
    </row>
    <row r="57" spans="11:12" ht="11.25">
      <c r="K57" s="2"/>
      <c r="L57" s="2"/>
    </row>
    <row r="58" spans="11:12" ht="11.25">
      <c r="K58" s="2"/>
      <c r="L58" s="2"/>
    </row>
    <row r="59" spans="11:12" ht="11.25">
      <c r="K59" s="2"/>
      <c r="L59" s="2"/>
    </row>
    <row r="60" spans="11:12" ht="11.25">
      <c r="K60" s="2"/>
      <c r="L60" s="2"/>
    </row>
    <row r="61" spans="11:12" ht="11.25">
      <c r="K61" s="2"/>
      <c r="L61" s="2"/>
    </row>
    <row r="62" spans="11:13" ht="11.25">
      <c r="K62" s="2"/>
      <c r="L62" s="2"/>
      <c r="M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0"/>
  <dimension ref="A1:R62"/>
  <sheetViews>
    <sheetView workbookViewId="0" topLeftCell="A1">
      <selection activeCell="D20" sqref="D20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9.57421875" style="2" customWidth="1"/>
    <col min="5" max="7" width="10.8515625" style="2" bestFit="1" customWidth="1"/>
    <col min="8" max="8" width="9.28125" style="2" bestFit="1" customWidth="1"/>
    <col min="9" max="16384" width="8.00390625" style="1" customWidth="1"/>
  </cols>
  <sheetData>
    <row r="1" spans="1:8" ht="22.5" customHeight="1">
      <c r="A1" s="6" t="s">
        <v>13</v>
      </c>
      <c r="B1" s="6" t="s">
        <v>86</v>
      </c>
      <c r="C1" s="5" t="s">
        <v>87</v>
      </c>
      <c r="D1" s="7" t="s">
        <v>10</v>
      </c>
      <c r="E1" s="7" t="s">
        <v>93</v>
      </c>
      <c r="F1" s="7" t="s">
        <v>94</v>
      </c>
      <c r="G1" s="7" t="s">
        <v>95</v>
      </c>
      <c r="H1" s="7" t="s">
        <v>99</v>
      </c>
    </row>
    <row r="2" spans="1:18" ht="11.25">
      <c r="A2" s="8" t="s">
        <v>35</v>
      </c>
      <c r="B2" s="8" t="s">
        <v>100</v>
      </c>
      <c r="C2" s="9">
        <v>1499229659</v>
      </c>
      <c r="D2" s="9">
        <v>2299351</v>
      </c>
      <c r="E2" s="9">
        <v>666495149</v>
      </c>
      <c r="F2" s="9">
        <v>274177630</v>
      </c>
      <c r="G2" s="9">
        <v>545874855</v>
      </c>
      <c r="H2" s="9">
        <v>10382674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1.25">
      <c r="A3" s="8" t="s">
        <v>36</v>
      </c>
      <c r="B3" s="8" t="s">
        <v>101</v>
      </c>
      <c r="C3" s="9">
        <v>-94995976</v>
      </c>
      <c r="D3" s="9">
        <v>-1980495</v>
      </c>
      <c r="E3" s="9">
        <v>-49525150</v>
      </c>
      <c r="F3" s="9">
        <v>900000</v>
      </c>
      <c r="G3" s="9">
        <v>-44200000</v>
      </c>
      <c r="H3" s="9">
        <v>-190331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1.25">
      <c r="A4" s="11" t="s">
        <v>34</v>
      </c>
      <c r="B4" s="11" t="s">
        <v>102</v>
      </c>
      <c r="C4" s="12">
        <v>1404233683</v>
      </c>
      <c r="D4" s="12">
        <v>318856</v>
      </c>
      <c r="E4" s="12">
        <v>616969999</v>
      </c>
      <c r="F4" s="12">
        <v>275077630</v>
      </c>
      <c r="G4" s="12">
        <v>501674855</v>
      </c>
      <c r="H4" s="12">
        <v>10192343</v>
      </c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1.25">
      <c r="A5" s="8" t="s">
        <v>103</v>
      </c>
      <c r="B5" s="8" t="s">
        <v>104</v>
      </c>
      <c r="C5" s="9">
        <v>-397388919.5411744</v>
      </c>
      <c r="D5" s="9">
        <v>-2110870.5411743927</v>
      </c>
      <c r="E5" s="9">
        <v>-242192209</v>
      </c>
      <c r="F5" s="9">
        <v>-34768493</v>
      </c>
      <c r="G5" s="9">
        <v>-111744264</v>
      </c>
      <c r="H5" s="9">
        <v>-6573083</v>
      </c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1.25">
      <c r="A6" s="8" t="s">
        <v>105</v>
      </c>
      <c r="B6" s="8" t="s">
        <v>106</v>
      </c>
      <c r="C6" s="9">
        <v>68713305</v>
      </c>
      <c r="D6" s="9">
        <v>1683421</v>
      </c>
      <c r="E6" s="9">
        <v>29061437</v>
      </c>
      <c r="F6" s="9">
        <v>-757000</v>
      </c>
      <c r="G6" s="9">
        <v>38300000</v>
      </c>
      <c r="H6" s="9">
        <v>425447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1.25">
      <c r="A7" s="11" t="s">
        <v>37</v>
      </c>
      <c r="B7" s="11" t="s">
        <v>107</v>
      </c>
      <c r="C7" s="12">
        <v>-328675614.5411744</v>
      </c>
      <c r="D7" s="12">
        <v>-427449.5411743927</v>
      </c>
      <c r="E7" s="12">
        <v>-213130772</v>
      </c>
      <c r="F7" s="12">
        <v>-35525493</v>
      </c>
      <c r="G7" s="12">
        <v>-73444264</v>
      </c>
      <c r="H7" s="12">
        <v>-6147636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>
      <c r="A8" s="13" t="s">
        <v>108</v>
      </c>
      <c r="B8" s="14" t="s">
        <v>109</v>
      </c>
      <c r="C8" s="15">
        <v>1075558068.4588256</v>
      </c>
      <c r="D8" s="15">
        <v>-108593.54117439268</v>
      </c>
      <c r="E8" s="15">
        <v>403839227</v>
      </c>
      <c r="F8" s="15">
        <v>239552137</v>
      </c>
      <c r="G8" s="15">
        <v>428230591</v>
      </c>
      <c r="H8" s="15">
        <v>4044707</v>
      </c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1.25">
      <c r="A9" s="16" t="s">
        <v>110</v>
      </c>
      <c r="B9" s="16" t="s">
        <v>111</v>
      </c>
      <c r="C9" s="17">
        <v>238239071.69187373</v>
      </c>
      <c r="D9" s="17">
        <v>25062.691873738964</v>
      </c>
      <c r="E9" s="17">
        <v>51429703</v>
      </c>
      <c r="F9" s="17">
        <v>99526000</v>
      </c>
      <c r="G9" s="17">
        <v>86390000</v>
      </c>
      <c r="H9" s="17">
        <v>868306</v>
      </c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1.25">
      <c r="A11" s="8" t="s">
        <v>40</v>
      </c>
      <c r="B11" s="8" t="s">
        <v>113</v>
      </c>
      <c r="C11" s="9">
        <v>-1112389074</v>
      </c>
      <c r="D11" s="9">
        <v>0</v>
      </c>
      <c r="E11" s="9">
        <v>-438400056</v>
      </c>
      <c r="F11" s="9">
        <v>-334946297</v>
      </c>
      <c r="G11" s="9">
        <v>-337142385</v>
      </c>
      <c r="H11" s="9">
        <v>-1900336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1.25">
      <c r="A12" s="8" t="s">
        <v>41</v>
      </c>
      <c r="B12" s="8" t="s">
        <v>114</v>
      </c>
      <c r="C12" s="9">
        <v>-122175369</v>
      </c>
      <c r="D12" s="9">
        <v>-159429</v>
      </c>
      <c r="E12" s="9">
        <v>-210015709</v>
      </c>
      <c r="F12" s="9">
        <v>68302000</v>
      </c>
      <c r="G12" s="9">
        <v>21977769</v>
      </c>
      <c r="H12" s="9">
        <v>-2280000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>
      <c r="A13" s="11" t="s">
        <v>39</v>
      </c>
      <c r="B13" s="11" t="s">
        <v>115</v>
      </c>
      <c r="C13" s="12">
        <v>-1234564443</v>
      </c>
      <c r="D13" s="12">
        <v>-159429</v>
      </c>
      <c r="E13" s="12">
        <v>-648415765</v>
      </c>
      <c r="F13" s="12">
        <v>-266644297</v>
      </c>
      <c r="G13" s="12">
        <v>-315164616</v>
      </c>
      <c r="H13" s="12">
        <v>-4180336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>
      <c r="A14" s="8" t="s">
        <v>116</v>
      </c>
      <c r="B14" s="8" t="s">
        <v>117</v>
      </c>
      <c r="C14" s="9">
        <v>234488689</v>
      </c>
      <c r="D14" s="9">
        <v>0</v>
      </c>
      <c r="E14" s="9">
        <v>142860239</v>
      </c>
      <c r="F14" s="9">
        <v>55988515</v>
      </c>
      <c r="G14" s="9">
        <v>33802200</v>
      </c>
      <c r="H14" s="9">
        <v>1837735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>
      <c r="A15" s="8" t="s">
        <v>118</v>
      </c>
      <c r="B15" s="8" t="s">
        <v>119</v>
      </c>
      <c r="C15" s="9">
        <v>5358877.49000001</v>
      </c>
      <c r="D15" s="9">
        <v>135514</v>
      </c>
      <c r="E15" s="9">
        <v>28317863.49000001</v>
      </c>
      <c r="F15" s="9">
        <v>-22975000</v>
      </c>
      <c r="G15" s="9">
        <v>-3700000</v>
      </c>
      <c r="H15" s="9">
        <v>3580500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>
      <c r="A16" s="11" t="s">
        <v>120</v>
      </c>
      <c r="B16" s="11" t="s">
        <v>121</v>
      </c>
      <c r="C16" s="12">
        <v>239847566.49</v>
      </c>
      <c r="D16" s="12">
        <v>135514</v>
      </c>
      <c r="E16" s="12">
        <v>171178102.49</v>
      </c>
      <c r="F16" s="12">
        <v>33013515</v>
      </c>
      <c r="G16" s="12">
        <v>30102200</v>
      </c>
      <c r="H16" s="12">
        <v>5418235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>
      <c r="A17" s="13" t="s">
        <v>122</v>
      </c>
      <c r="B17" s="14" t="s">
        <v>123</v>
      </c>
      <c r="C17" s="15">
        <v>-994716876.51</v>
      </c>
      <c r="D17" s="15">
        <v>-23915</v>
      </c>
      <c r="E17" s="15">
        <v>-477237662.51</v>
      </c>
      <c r="F17" s="15">
        <v>-233630782</v>
      </c>
      <c r="G17" s="15">
        <v>-285062416</v>
      </c>
      <c r="H17" s="15">
        <v>1237899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1.25">
      <c r="A19" s="16" t="s">
        <v>126</v>
      </c>
      <c r="B19" s="16" t="s">
        <v>127</v>
      </c>
      <c r="C19" s="17">
        <v>-1410828</v>
      </c>
      <c r="D19" s="17">
        <v>0</v>
      </c>
      <c r="E19" s="17">
        <v>-1272398</v>
      </c>
      <c r="F19" s="17">
        <v>0</v>
      </c>
      <c r="G19" s="17">
        <v>-138430</v>
      </c>
      <c r="H19" s="17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25">
      <c r="A20" s="8" t="s">
        <v>43</v>
      </c>
      <c r="B20" s="8" t="s">
        <v>128</v>
      </c>
      <c r="C20" s="9">
        <v>-138322995.3016702</v>
      </c>
      <c r="D20" s="9">
        <v>-73178.30167019297</v>
      </c>
      <c r="E20" s="9">
        <v>-82888727</v>
      </c>
      <c r="F20" s="9">
        <v>-17167299</v>
      </c>
      <c r="G20" s="9">
        <v>-37449210</v>
      </c>
      <c r="H20" s="9">
        <v>-744581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>
      <c r="A22" s="8" t="s">
        <v>45</v>
      </c>
      <c r="B22" s="8" t="s">
        <v>130</v>
      </c>
      <c r="C22" s="9">
        <v>-166848336.8692475</v>
      </c>
      <c r="D22" s="9">
        <v>-1920191.8692475136</v>
      </c>
      <c r="E22" s="9">
        <v>-54920431</v>
      </c>
      <c r="F22" s="9">
        <v>-32774576</v>
      </c>
      <c r="G22" s="9">
        <v>-75000000</v>
      </c>
      <c r="H22" s="9">
        <v>-2233138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25">
      <c r="A23" s="8" t="s">
        <v>46</v>
      </c>
      <c r="B23" s="8" t="s">
        <v>131</v>
      </c>
      <c r="C23" s="9">
        <v>35127887.21382296</v>
      </c>
      <c r="D23" s="9">
        <v>117549.11382295802</v>
      </c>
      <c r="E23" s="9">
        <v>31296334</v>
      </c>
      <c r="F23" s="9">
        <v>10052</v>
      </c>
      <c r="G23" s="9">
        <v>2257548</v>
      </c>
      <c r="H23" s="9">
        <v>1446404.1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>
      <c r="A24" s="18" t="s">
        <v>42</v>
      </c>
      <c r="B24" s="19" t="s">
        <v>132</v>
      </c>
      <c r="C24" s="20">
        <v>-270043444.9570947</v>
      </c>
      <c r="D24" s="20">
        <v>-1875821.0570947486</v>
      </c>
      <c r="E24" s="20">
        <v>-106512824</v>
      </c>
      <c r="F24" s="20">
        <v>-49931823</v>
      </c>
      <c r="G24" s="20">
        <v>-110191662</v>
      </c>
      <c r="H24" s="20">
        <v>-1531314.9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25">
      <c r="A26" s="21" t="s">
        <v>48</v>
      </c>
      <c r="B26" s="21" t="s">
        <v>134</v>
      </c>
      <c r="C26" s="22">
        <v>29000000</v>
      </c>
      <c r="D26" s="22">
        <v>0</v>
      </c>
      <c r="E26" s="22">
        <v>29000000</v>
      </c>
      <c r="F26" s="22">
        <v>0</v>
      </c>
      <c r="G26" s="22">
        <v>0</v>
      </c>
      <c r="H26" s="22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25">
      <c r="A27" s="23" t="s">
        <v>135</v>
      </c>
      <c r="B27" s="16" t="s">
        <v>136</v>
      </c>
      <c r="C27" s="17">
        <v>76625990.6836046</v>
      </c>
      <c r="D27" s="17">
        <v>-1983266.9063954023</v>
      </c>
      <c r="E27" s="17">
        <v>-100753954.50999999</v>
      </c>
      <c r="F27" s="17">
        <v>55515532</v>
      </c>
      <c r="G27" s="17">
        <v>119228083</v>
      </c>
      <c r="H27" s="17">
        <v>4619597.1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4.5" customHeight="1">
      <c r="A28" s="24"/>
      <c r="B28" s="25"/>
      <c r="C28" s="26"/>
      <c r="D28" s="26"/>
      <c r="E28" s="26"/>
      <c r="F28" s="26"/>
      <c r="G28" s="26"/>
      <c r="H28" s="26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1.25">
      <c r="A29" s="27" t="s">
        <v>49</v>
      </c>
      <c r="B29" s="27" t="s">
        <v>137</v>
      </c>
      <c r="C29" s="28">
        <v>371917624</v>
      </c>
      <c r="D29" s="28">
        <v>0</v>
      </c>
      <c r="E29" s="28">
        <v>178800432</v>
      </c>
      <c r="F29" s="28">
        <v>32622000</v>
      </c>
      <c r="G29" s="28">
        <v>158100000</v>
      </c>
      <c r="H29" s="28">
        <v>2395192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25">
      <c r="A30" s="8" t="s">
        <v>50</v>
      </c>
      <c r="B30" s="8" t="s">
        <v>138</v>
      </c>
      <c r="C30" s="9">
        <v>466913600</v>
      </c>
      <c r="D30" s="9">
        <v>1980495</v>
      </c>
      <c r="E30" s="9">
        <v>228325582</v>
      </c>
      <c r="F30" s="9">
        <v>31722000</v>
      </c>
      <c r="G30" s="9">
        <v>202300000</v>
      </c>
      <c r="H30" s="9">
        <v>2585523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1.25">
      <c r="A31" s="8" t="s">
        <v>75</v>
      </c>
      <c r="B31" s="8" t="s">
        <v>139</v>
      </c>
      <c r="C31" s="9">
        <v>59957475</v>
      </c>
      <c r="D31" s="9">
        <v>0</v>
      </c>
      <c r="E31" s="9">
        <v>42998056</v>
      </c>
      <c r="F31" s="9">
        <v>8575000</v>
      </c>
      <c r="G31" s="9">
        <v>7000000</v>
      </c>
      <c r="H31" s="9">
        <v>1384419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1.25">
      <c r="A32" s="8" t="s">
        <v>51</v>
      </c>
      <c r="B32" s="8" t="s">
        <v>140</v>
      </c>
      <c r="C32" s="9">
        <v>128670779.11</v>
      </c>
      <c r="D32" s="9">
        <v>1683421</v>
      </c>
      <c r="E32" s="9">
        <v>72059492.11</v>
      </c>
      <c r="F32" s="9">
        <v>7818000</v>
      </c>
      <c r="G32" s="9">
        <v>45300000</v>
      </c>
      <c r="H32" s="9">
        <v>1809866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1.25">
      <c r="A33" s="8" t="s">
        <v>52</v>
      </c>
      <c r="B33" s="8" t="s">
        <v>141</v>
      </c>
      <c r="C33" s="9">
        <v>3507915016</v>
      </c>
      <c r="D33" s="9">
        <v>0</v>
      </c>
      <c r="E33" s="9">
        <v>1257739661</v>
      </c>
      <c r="F33" s="9">
        <v>1140911000</v>
      </c>
      <c r="G33" s="9">
        <v>1081544355</v>
      </c>
      <c r="H33" s="9">
        <v>27720000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1.25">
      <c r="A34" s="8" t="s">
        <v>53</v>
      </c>
      <c r="B34" s="8" t="s">
        <v>142</v>
      </c>
      <c r="C34" s="9">
        <v>3630090385</v>
      </c>
      <c r="D34" s="9">
        <v>159429</v>
      </c>
      <c r="E34" s="9">
        <v>1467755370</v>
      </c>
      <c r="F34" s="9">
        <v>1072609000</v>
      </c>
      <c r="G34" s="9">
        <v>1059566586</v>
      </c>
      <c r="H34" s="9">
        <v>30000000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1.25">
      <c r="A35" s="8" t="s">
        <v>76</v>
      </c>
      <c r="B35" s="8" t="s">
        <v>143</v>
      </c>
      <c r="C35" s="9">
        <v>604266522</v>
      </c>
      <c r="D35" s="9">
        <v>0</v>
      </c>
      <c r="E35" s="9">
        <v>299073022</v>
      </c>
      <c r="F35" s="9">
        <v>246674000</v>
      </c>
      <c r="G35" s="9">
        <v>41100000</v>
      </c>
      <c r="H35" s="9">
        <v>17419500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1.25">
      <c r="A36" s="8" t="s">
        <v>54</v>
      </c>
      <c r="B36" s="8" t="s">
        <v>144</v>
      </c>
      <c r="C36" s="9">
        <v>609625399.98</v>
      </c>
      <c r="D36" s="9">
        <v>135514</v>
      </c>
      <c r="E36" s="9">
        <v>327390885.98</v>
      </c>
      <c r="F36" s="9">
        <v>223699000</v>
      </c>
      <c r="G36" s="9">
        <v>37400000</v>
      </c>
      <c r="H36" s="9">
        <v>21000000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1.25">
      <c r="A37" s="8" t="s">
        <v>55</v>
      </c>
      <c r="B37" s="8" t="s">
        <v>145</v>
      </c>
      <c r="C37" s="9">
        <v>276238850</v>
      </c>
      <c r="D37" s="9">
        <v>0</v>
      </c>
      <c r="E37" s="9">
        <v>29000000</v>
      </c>
      <c r="F37" s="9">
        <v>196300000</v>
      </c>
      <c r="G37" s="9">
        <v>50000000</v>
      </c>
      <c r="H37" s="9">
        <v>938850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1.25">
      <c r="A38" s="8" t="s">
        <v>56</v>
      </c>
      <c r="B38" s="8" t="s">
        <v>146</v>
      </c>
      <c r="C38" s="9">
        <v>247238850</v>
      </c>
      <c r="D38" s="9">
        <v>0</v>
      </c>
      <c r="E38" s="9">
        <v>0</v>
      </c>
      <c r="F38" s="9">
        <v>196300000</v>
      </c>
      <c r="G38" s="9">
        <v>50000000</v>
      </c>
      <c r="H38" s="9">
        <v>938850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1.25">
      <c r="A39" s="8" t="s">
        <v>57</v>
      </c>
      <c r="B39" s="8" t="s">
        <v>147</v>
      </c>
      <c r="C39" s="9">
        <v>3605174</v>
      </c>
      <c r="D39" s="9">
        <v>0</v>
      </c>
      <c r="E39" s="9">
        <v>68380</v>
      </c>
      <c r="F39" s="9">
        <v>0</v>
      </c>
      <c r="G39" s="9">
        <v>3536794</v>
      </c>
      <c r="H39" s="9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1.25">
      <c r="A40" s="8" t="s">
        <v>58</v>
      </c>
      <c r="B40" s="8" t="s">
        <v>148</v>
      </c>
      <c r="C40" s="9">
        <v>2369299</v>
      </c>
      <c r="D40" s="9">
        <v>0</v>
      </c>
      <c r="E40" s="9">
        <v>69299</v>
      </c>
      <c r="F40" s="9">
        <v>0</v>
      </c>
      <c r="G40" s="9">
        <v>2300000</v>
      </c>
      <c r="H40" s="9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8" ht="4.5" customHeight="1">
      <c r="A43" s="31"/>
      <c r="B43" s="32"/>
      <c r="C43" s="32"/>
      <c r="D43" s="32"/>
      <c r="E43" s="32"/>
      <c r="F43" s="32"/>
      <c r="G43" s="32"/>
      <c r="H43" s="32"/>
    </row>
    <row r="44" spans="1:8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</row>
    <row r="45" spans="1:8" ht="11.25">
      <c r="A45" s="8" t="s">
        <v>153</v>
      </c>
      <c r="B45" s="8" t="s">
        <v>154</v>
      </c>
      <c r="C45" s="33">
        <v>0.8791730735033223</v>
      </c>
      <c r="D45" s="33">
        <v>0.5000031362119578</v>
      </c>
      <c r="E45" s="33">
        <v>1.050968063359593</v>
      </c>
      <c r="F45" s="33">
        <v>0.9693419890232441</v>
      </c>
      <c r="G45" s="33">
        <v>0.6282248609011907</v>
      </c>
      <c r="H45" s="33">
        <v>0.41014475278157336</v>
      </c>
    </row>
    <row r="46" spans="1:8" ht="11.25">
      <c r="A46" s="8" t="s">
        <v>155</v>
      </c>
      <c r="B46" s="8" t="s">
        <v>156</v>
      </c>
      <c r="C46" s="33">
        <v>0.19230662832426498</v>
      </c>
      <c r="D46" s="33">
        <v>5.882972429857831</v>
      </c>
      <c r="E46" s="33">
        <v>0.17263857914102562</v>
      </c>
      <c r="F46" s="33">
        <v>0.18151902428416297</v>
      </c>
      <c r="G46" s="33">
        <v>0.21964756834384294</v>
      </c>
      <c r="H46" s="33">
        <v>0.15024169614386015</v>
      </c>
    </row>
    <row r="47" spans="1:8" ht="11.25">
      <c r="A47" s="8" t="s">
        <v>157</v>
      </c>
      <c r="B47" s="8" t="s">
        <v>158</v>
      </c>
      <c r="C47" s="33">
        <v>0.1696577105193066</v>
      </c>
      <c r="D47" s="33">
        <v>0.07860191394779764</v>
      </c>
      <c r="E47" s="33">
        <v>0.08335851513583888</v>
      </c>
      <c r="F47" s="33">
        <v>0.3618105914319532</v>
      </c>
      <c r="G47" s="33">
        <v>0.17220316932169144</v>
      </c>
      <c r="H47" s="33">
        <v>0.0851919916745345</v>
      </c>
    </row>
    <row r="48" spans="1:8" ht="11.25">
      <c r="A48" s="8" t="s">
        <v>159</v>
      </c>
      <c r="B48" s="8" t="s">
        <v>160</v>
      </c>
      <c r="C48" s="33">
        <v>1.241137412346894</v>
      </c>
      <c r="D48" s="33">
        <v>6.461577480017587</v>
      </c>
      <c r="E48" s="33">
        <v>1.3069651576364574</v>
      </c>
      <c r="F48" s="33">
        <v>1.5126716047393602</v>
      </c>
      <c r="G48" s="33">
        <v>1.0200755985667251</v>
      </c>
      <c r="H48" s="33">
        <v>0.645578440599968</v>
      </c>
    </row>
    <row r="49" spans="1:8" ht="11.25">
      <c r="A49" s="11" t="s">
        <v>161</v>
      </c>
      <c r="B49" s="11" t="s">
        <v>162</v>
      </c>
      <c r="C49" s="34">
        <v>0.0545678341228086</v>
      </c>
      <c r="D49" s="34">
        <v>-6.219945387245033</v>
      </c>
      <c r="E49" s="34">
        <v>-0.1633044632207473</v>
      </c>
      <c r="F49" s="34">
        <v>0.20181769051885462</v>
      </c>
      <c r="G49" s="34">
        <v>0.23766007367461142</v>
      </c>
      <c r="H49" s="34">
        <v>0.4532419189581826</v>
      </c>
    </row>
    <row r="50" spans="1:8" ht="11.25">
      <c r="A50" s="8" t="s">
        <v>163</v>
      </c>
      <c r="B50" s="35" t="s">
        <v>164</v>
      </c>
      <c r="C50" s="36">
        <v>0.9248379103653014</v>
      </c>
      <c r="D50" s="36">
        <v>-0.22022488392375372</v>
      </c>
      <c r="E50" s="36">
        <v>1.181751624415624</v>
      </c>
      <c r="F50" s="36">
        <v>0.9752815605230857</v>
      </c>
      <c r="G50" s="36">
        <v>0.6656750404830373</v>
      </c>
      <c r="H50" s="36">
        <v>-0.306054060281746</v>
      </c>
    </row>
    <row r="51" spans="1:8" ht="11.25">
      <c r="A51" s="29" t="s">
        <v>165</v>
      </c>
      <c r="B51" s="37" t="s">
        <v>166</v>
      </c>
      <c r="C51" s="38">
        <v>3.354831376124936</v>
      </c>
      <c r="D51" s="38">
        <v>-2.955875612201622</v>
      </c>
      <c r="E51" s="38">
        <v>3.2109309502764076</v>
      </c>
      <c r="F51" s="38">
        <v>4.462969996381205</v>
      </c>
      <c r="G51" s="38">
        <v>2.8757090499403395</v>
      </c>
      <c r="H51" s="38">
        <v>2.6490193232785466</v>
      </c>
    </row>
    <row r="53" spans="1:10" ht="11.25">
      <c r="A53" s="69"/>
      <c r="I53" s="2"/>
      <c r="J53" s="2"/>
    </row>
    <row r="54" spans="9:10" ht="11.25">
      <c r="I54" s="2"/>
      <c r="J54" s="2"/>
    </row>
    <row r="55" spans="9:10" ht="11.25">
      <c r="I55" s="2"/>
      <c r="J55" s="2"/>
    </row>
    <row r="56" spans="9:10" ht="11.25">
      <c r="I56" s="2"/>
      <c r="J56" s="2"/>
    </row>
    <row r="57" spans="9:10" ht="11.25">
      <c r="I57" s="2"/>
      <c r="J57" s="2"/>
    </row>
    <row r="58" spans="9:10" ht="11.25">
      <c r="I58" s="2"/>
      <c r="J58" s="2"/>
    </row>
    <row r="59" spans="9:10" ht="11.25">
      <c r="I59" s="2"/>
      <c r="J59" s="2"/>
    </row>
    <row r="60" spans="9:10" ht="11.25">
      <c r="I60" s="2"/>
      <c r="J60" s="2"/>
    </row>
    <row r="61" spans="9:10" ht="11.25">
      <c r="I61" s="2"/>
      <c r="J61" s="2"/>
    </row>
    <row r="62" spans="9:11" ht="11.25">
      <c r="I62" s="2"/>
      <c r="J62" s="2"/>
      <c r="K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9"/>
  <dimension ref="A1:T62"/>
  <sheetViews>
    <sheetView workbookViewId="0" topLeftCell="A1">
      <selection activeCell="C2" sqref="C2:J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9.28125" style="2" customWidth="1"/>
    <col min="5" max="5" width="9.57421875" style="2" customWidth="1"/>
    <col min="6" max="6" width="11.28125" style="2" customWidth="1"/>
    <col min="7" max="9" width="10.8515625" style="2" bestFit="1" customWidth="1"/>
    <col min="10" max="10" width="9.28125" style="2" bestFit="1" customWidth="1"/>
    <col min="11" max="16384" width="8.00390625" style="1" customWidth="1"/>
  </cols>
  <sheetData>
    <row r="1" spans="1:10" ht="22.5" customHeight="1">
      <c r="A1" s="6" t="s">
        <v>14</v>
      </c>
      <c r="B1" s="6" t="s">
        <v>86</v>
      </c>
      <c r="C1" s="5" t="s">
        <v>87</v>
      </c>
      <c r="D1" s="7" t="s">
        <v>88</v>
      </c>
      <c r="E1" s="7" t="s">
        <v>10</v>
      </c>
      <c r="F1" s="7" t="s">
        <v>92</v>
      </c>
      <c r="G1" s="7" t="s">
        <v>93</v>
      </c>
      <c r="H1" s="7" t="s">
        <v>94</v>
      </c>
      <c r="I1" s="7" t="s">
        <v>95</v>
      </c>
      <c r="J1" s="7" t="s">
        <v>99</v>
      </c>
    </row>
    <row r="2" spans="1:20" ht="11.25">
      <c r="A2" s="8" t="s">
        <v>35</v>
      </c>
      <c r="B2" s="8" t="s">
        <v>100</v>
      </c>
      <c r="C2" s="9">
        <v>2260628613</v>
      </c>
      <c r="D2" s="9">
        <v>42686380</v>
      </c>
      <c r="E2" s="9">
        <v>1110821</v>
      </c>
      <c r="F2" s="9">
        <v>32234689</v>
      </c>
      <c r="G2" s="9">
        <v>586225183</v>
      </c>
      <c r="H2" s="9">
        <v>846646866</v>
      </c>
      <c r="I2" s="9">
        <v>725075016</v>
      </c>
      <c r="J2" s="9">
        <v>26649658</v>
      </c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1.25">
      <c r="A3" s="8" t="s">
        <v>36</v>
      </c>
      <c r="B3" s="8" t="s">
        <v>101</v>
      </c>
      <c r="C3" s="9">
        <v>-18786363</v>
      </c>
      <c r="D3" s="9">
        <v>238577</v>
      </c>
      <c r="E3" s="9">
        <v>-920069</v>
      </c>
      <c r="F3" s="9">
        <v>4188000</v>
      </c>
      <c r="G3" s="9">
        <v>-19035796</v>
      </c>
      <c r="H3" s="9">
        <v>-15862000</v>
      </c>
      <c r="I3" s="9">
        <v>13000000</v>
      </c>
      <c r="J3" s="9">
        <v>-395075</v>
      </c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1" t="s">
        <v>34</v>
      </c>
      <c r="B4" s="11" t="s">
        <v>102</v>
      </c>
      <c r="C4" s="12">
        <v>2241842250</v>
      </c>
      <c r="D4" s="12">
        <v>42924957</v>
      </c>
      <c r="E4" s="12">
        <v>190752</v>
      </c>
      <c r="F4" s="12">
        <v>36422689</v>
      </c>
      <c r="G4" s="12">
        <v>567189387</v>
      </c>
      <c r="H4" s="12">
        <v>830784866</v>
      </c>
      <c r="I4" s="12">
        <v>738075016</v>
      </c>
      <c r="J4" s="12">
        <v>26254583</v>
      </c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1.25">
      <c r="A5" s="8" t="s">
        <v>103</v>
      </c>
      <c r="B5" s="8" t="s">
        <v>104</v>
      </c>
      <c r="C5" s="9">
        <v>-378199060.0788975</v>
      </c>
      <c r="D5" s="9">
        <v>-20767330</v>
      </c>
      <c r="E5" s="9">
        <v>-1033910.0788975056</v>
      </c>
      <c r="F5" s="9">
        <v>-18340056</v>
      </c>
      <c r="G5" s="9">
        <v>-46425557</v>
      </c>
      <c r="H5" s="9">
        <v>-246258586</v>
      </c>
      <c r="I5" s="9">
        <v>-28320649</v>
      </c>
      <c r="J5" s="9">
        <v>-17052972</v>
      </c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1.25">
      <c r="A6" s="8" t="s">
        <v>105</v>
      </c>
      <c r="B6" s="8" t="s">
        <v>106</v>
      </c>
      <c r="C6" s="9">
        <v>-9413011</v>
      </c>
      <c r="D6" s="9">
        <v>270047</v>
      </c>
      <c r="E6" s="9">
        <v>780813</v>
      </c>
      <c r="F6" s="9">
        <v>-5931000</v>
      </c>
      <c r="G6" s="9">
        <v>-5695609</v>
      </c>
      <c r="H6" s="9">
        <v>893000</v>
      </c>
      <c r="I6" s="9">
        <v>0</v>
      </c>
      <c r="J6" s="9">
        <v>269738</v>
      </c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1.25">
      <c r="A7" s="11" t="s">
        <v>37</v>
      </c>
      <c r="B7" s="11" t="s">
        <v>107</v>
      </c>
      <c r="C7" s="12">
        <v>-387612071.0788975</v>
      </c>
      <c r="D7" s="12">
        <v>-20497283</v>
      </c>
      <c r="E7" s="12">
        <v>-253097.07889750565</v>
      </c>
      <c r="F7" s="12">
        <v>-24271056</v>
      </c>
      <c r="G7" s="12">
        <v>-52121166</v>
      </c>
      <c r="H7" s="12">
        <v>-245365586</v>
      </c>
      <c r="I7" s="12">
        <v>-28320649</v>
      </c>
      <c r="J7" s="12">
        <v>-16783234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1.25">
      <c r="A8" s="13" t="s">
        <v>108</v>
      </c>
      <c r="B8" s="14" t="s">
        <v>109</v>
      </c>
      <c r="C8" s="15">
        <v>1854230178.9211025</v>
      </c>
      <c r="D8" s="15">
        <v>22427674</v>
      </c>
      <c r="E8" s="15">
        <v>-62345.07889750565</v>
      </c>
      <c r="F8" s="15">
        <v>12151633</v>
      </c>
      <c r="G8" s="15">
        <v>515068221</v>
      </c>
      <c r="H8" s="15">
        <v>585419280</v>
      </c>
      <c r="I8" s="15">
        <v>709754367</v>
      </c>
      <c r="J8" s="15">
        <v>9471349</v>
      </c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1.25">
      <c r="A9" s="16" t="s">
        <v>110</v>
      </c>
      <c r="B9" s="16" t="s">
        <v>111</v>
      </c>
      <c r="C9" s="17">
        <v>290368350.8358414</v>
      </c>
      <c r="D9" s="17">
        <v>810698</v>
      </c>
      <c r="E9" s="17">
        <v>12107.835841452039</v>
      </c>
      <c r="F9" s="17">
        <v>-463946</v>
      </c>
      <c r="G9" s="17">
        <v>47109073</v>
      </c>
      <c r="H9" s="17">
        <v>92139000</v>
      </c>
      <c r="I9" s="17">
        <v>150240000</v>
      </c>
      <c r="J9" s="17">
        <v>521418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1.25">
      <c r="A11" s="8" t="s">
        <v>40</v>
      </c>
      <c r="B11" s="8" t="s">
        <v>113</v>
      </c>
      <c r="C11" s="9">
        <v>-1168469899</v>
      </c>
      <c r="D11" s="9">
        <v>-20383939</v>
      </c>
      <c r="E11" s="9">
        <v>0</v>
      </c>
      <c r="F11" s="9">
        <v>-13805685</v>
      </c>
      <c r="G11" s="9">
        <v>-327297709</v>
      </c>
      <c r="H11" s="9">
        <v>-331588529</v>
      </c>
      <c r="I11" s="9">
        <v>-471577028</v>
      </c>
      <c r="J11" s="9">
        <v>-3817009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1.25">
      <c r="A12" s="8" t="s">
        <v>41</v>
      </c>
      <c r="B12" s="8" t="s">
        <v>114</v>
      </c>
      <c r="C12" s="9">
        <v>-550022301</v>
      </c>
      <c r="D12" s="9">
        <v>3379892</v>
      </c>
      <c r="E12" s="9">
        <v>-95377</v>
      </c>
      <c r="F12" s="9">
        <v>-7483000</v>
      </c>
      <c r="G12" s="9">
        <v>-117728879</v>
      </c>
      <c r="H12" s="9">
        <v>-246195000</v>
      </c>
      <c r="I12" s="9">
        <v>-171588205</v>
      </c>
      <c r="J12" s="9">
        <v>-10311732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1.25">
      <c r="A13" s="11" t="s">
        <v>39</v>
      </c>
      <c r="B13" s="11" t="s">
        <v>115</v>
      </c>
      <c r="C13" s="12">
        <v>-1718492200</v>
      </c>
      <c r="D13" s="12">
        <v>-17004047</v>
      </c>
      <c r="E13" s="12">
        <v>-95377</v>
      </c>
      <c r="F13" s="12">
        <v>-21288685</v>
      </c>
      <c r="G13" s="12">
        <v>-445026588</v>
      </c>
      <c r="H13" s="12">
        <v>-577783529</v>
      </c>
      <c r="I13" s="12">
        <v>-643165233</v>
      </c>
      <c r="J13" s="12">
        <v>-14128741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1.25">
      <c r="A14" s="8" t="s">
        <v>116</v>
      </c>
      <c r="B14" s="8" t="s">
        <v>117</v>
      </c>
      <c r="C14" s="9">
        <v>256293496</v>
      </c>
      <c r="D14" s="9">
        <v>13561560</v>
      </c>
      <c r="E14" s="9">
        <v>0</v>
      </c>
      <c r="F14" s="9">
        <v>8497945</v>
      </c>
      <c r="G14" s="9">
        <v>62297129</v>
      </c>
      <c r="H14" s="9">
        <v>131594797</v>
      </c>
      <c r="I14" s="9">
        <v>37320728</v>
      </c>
      <c r="J14" s="9">
        <v>3021337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1.25">
      <c r="A15" s="8" t="s">
        <v>118</v>
      </c>
      <c r="B15" s="8" t="s">
        <v>119</v>
      </c>
      <c r="C15" s="9">
        <v>-197892725</v>
      </c>
      <c r="D15" s="9">
        <v>-2158885</v>
      </c>
      <c r="E15" s="9">
        <v>80239</v>
      </c>
      <c r="F15" s="9">
        <v>2121000</v>
      </c>
      <c r="G15" s="9">
        <v>-99424686</v>
      </c>
      <c r="H15" s="9">
        <v>-93662000</v>
      </c>
      <c r="I15" s="9">
        <v>-14000000</v>
      </c>
      <c r="J15" s="9">
        <v>9151607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1.25">
      <c r="A16" s="11" t="s">
        <v>120</v>
      </c>
      <c r="B16" s="11" t="s">
        <v>121</v>
      </c>
      <c r="C16" s="12">
        <v>58400771</v>
      </c>
      <c r="D16" s="12">
        <v>11402675</v>
      </c>
      <c r="E16" s="12">
        <v>80239</v>
      </c>
      <c r="F16" s="12">
        <v>10618945</v>
      </c>
      <c r="G16" s="12">
        <v>-37127557</v>
      </c>
      <c r="H16" s="12">
        <v>37932797</v>
      </c>
      <c r="I16" s="12">
        <v>23320728</v>
      </c>
      <c r="J16" s="12">
        <v>12172944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>
      <c r="A17" s="13" t="s">
        <v>122</v>
      </c>
      <c r="B17" s="14" t="s">
        <v>123</v>
      </c>
      <c r="C17" s="15">
        <v>-1660091429</v>
      </c>
      <c r="D17" s="15">
        <v>-5601372</v>
      </c>
      <c r="E17" s="15">
        <v>-15138</v>
      </c>
      <c r="F17" s="15">
        <v>-10669740</v>
      </c>
      <c r="G17" s="15">
        <v>-482154145</v>
      </c>
      <c r="H17" s="15">
        <v>-539850732</v>
      </c>
      <c r="I17" s="15">
        <v>-619844505</v>
      </c>
      <c r="J17" s="15">
        <v>-1955797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1.25">
      <c r="A19" s="16" t="s">
        <v>126</v>
      </c>
      <c r="B19" s="16" t="s">
        <v>127</v>
      </c>
      <c r="C19" s="17">
        <v>-8203154</v>
      </c>
      <c r="D19" s="17">
        <v>0</v>
      </c>
      <c r="E19" s="17">
        <v>0</v>
      </c>
      <c r="F19" s="17">
        <v>0</v>
      </c>
      <c r="G19" s="17">
        <v>-8029533</v>
      </c>
      <c r="H19" s="17">
        <v>0</v>
      </c>
      <c r="I19" s="17">
        <v>-173621</v>
      </c>
      <c r="J19" s="17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1.25">
      <c r="A20" s="8" t="s">
        <v>43</v>
      </c>
      <c r="B20" s="8" t="s">
        <v>128</v>
      </c>
      <c r="C20" s="9">
        <v>-169986733.58176747</v>
      </c>
      <c r="D20" s="9">
        <v>-113891</v>
      </c>
      <c r="E20" s="9">
        <v>-35352.58176745761</v>
      </c>
      <c r="F20" s="9">
        <v>-3957277</v>
      </c>
      <c r="G20" s="9">
        <v>-76019173.00000001</v>
      </c>
      <c r="H20" s="9">
        <v>-38257085</v>
      </c>
      <c r="I20" s="9">
        <v>-50606609</v>
      </c>
      <c r="J20" s="9">
        <v>-997346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1.25">
      <c r="A22" s="8" t="s">
        <v>45</v>
      </c>
      <c r="B22" s="8" t="s">
        <v>130</v>
      </c>
      <c r="C22" s="9">
        <v>-243149433.47663075</v>
      </c>
      <c r="D22" s="9">
        <v>-7781033.999999999</v>
      </c>
      <c r="E22" s="9">
        <v>-927648.4766307502</v>
      </c>
      <c r="F22" s="9">
        <v>-1853464</v>
      </c>
      <c r="G22" s="9">
        <v>-48306038</v>
      </c>
      <c r="H22" s="9">
        <v>-81690014</v>
      </c>
      <c r="I22" s="9">
        <v>-99600000</v>
      </c>
      <c r="J22" s="9">
        <v>-2991235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1.25">
      <c r="A23" s="8" t="s">
        <v>46</v>
      </c>
      <c r="B23" s="8" t="s">
        <v>131</v>
      </c>
      <c r="C23" s="9">
        <v>9369898.696696814</v>
      </c>
      <c r="D23" s="9">
        <v>0</v>
      </c>
      <c r="E23" s="9">
        <v>69601.69669681405</v>
      </c>
      <c r="F23" s="9">
        <v>1895227</v>
      </c>
      <c r="G23" s="9">
        <v>2561625</v>
      </c>
      <c r="H23" s="9">
        <v>69397</v>
      </c>
      <c r="I23" s="9">
        <v>683573</v>
      </c>
      <c r="J23" s="9">
        <v>4090475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1.25">
      <c r="A24" s="18" t="s">
        <v>42</v>
      </c>
      <c r="B24" s="19" t="s">
        <v>132</v>
      </c>
      <c r="C24" s="20">
        <v>-403766268.36170137</v>
      </c>
      <c r="D24" s="20">
        <v>-7894924.999999999</v>
      </c>
      <c r="E24" s="20">
        <v>-893399.3617013938</v>
      </c>
      <c r="F24" s="20">
        <v>-3915514</v>
      </c>
      <c r="G24" s="20">
        <v>-121763586.00000001</v>
      </c>
      <c r="H24" s="20">
        <v>-119877702</v>
      </c>
      <c r="I24" s="20">
        <v>-149523036</v>
      </c>
      <c r="J24" s="20">
        <v>101894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1.25">
      <c r="A26" s="21" t="s">
        <v>48</v>
      </c>
      <c r="B26" s="21" t="s">
        <v>134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1.25">
      <c r="A27" s="23" t="s">
        <v>135</v>
      </c>
      <c r="B27" s="16" t="s">
        <v>136</v>
      </c>
      <c r="C27" s="17">
        <v>72537678.39524254</v>
      </c>
      <c r="D27" s="17">
        <v>9742075</v>
      </c>
      <c r="E27" s="17">
        <v>-958774.6047574475</v>
      </c>
      <c r="F27" s="17">
        <v>-2897567</v>
      </c>
      <c r="G27" s="17">
        <v>-49769970.000000015</v>
      </c>
      <c r="H27" s="17">
        <v>17829846</v>
      </c>
      <c r="I27" s="17">
        <v>90453205</v>
      </c>
      <c r="J27" s="17">
        <v>8138864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4.5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1.25">
      <c r="A29" s="27" t="s">
        <v>49</v>
      </c>
      <c r="B29" s="27" t="s">
        <v>137</v>
      </c>
      <c r="C29" s="28">
        <v>451290031</v>
      </c>
      <c r="D29" s="28">
        <v>7326771</v>
      </c>
      <c r="E29" s="28">
        <v>0</v>
      </c>
      <c r="F29" s="28">
        <v>12819000</v>
      </c>
      <c r="G29" s="28">
        <v>157247533</v>
      </c>
      <c r="H29" s="28">
        <v>35267000</v>
      </c>
      <c r="I29" s="28">
        <v>236000000</v>
      </c>
      <c r="J29" s="28">
        <v>2629727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1.25">
      <c r="A30" s="8" t="s">
        <v>50</v>
      </c>
      <c r="B30" s="8" t="s">
        <v>138</v>
      </c>
      <c r="C30" s="9">
        <v>470076394</v>
      </c>
      <c r="D30" s="9">
        <v>7088194</v>
      </c>
      <c r="E30" s="9">
        <v>920069</v>
      </c>
      <c r="F30" s="9">
        <v>8631000</v>
      </c>
      <c r="G30" s="9">
        <v>176283329</v>
      </c>
      <c r="H30" s="9">
        <v>51129000</v>
      </c>
      <c r="I30" s="9">
        <v>223000000</v>
      </c>
      <c r="J30" s="9">
        <v>3024802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1.25">
      <c r="A31" s="8" t="s">
        <v>75</v>
      </c>
      <c r="B31" s="8" t="s">
        <v>139</v>
      </c>
      <c r="C31" s="9">
        <v>18231030</v>
      </c>
      <c r="D31" s="9">
        <v>1527941</v>
      </c>
      <c r="E31" s="9">
        <v>0</v>
      </c>
      <c r="F31" s="9">
        <v>6080000</v>
      </c>
      <c r="G31" s="9">
        <v>8566523</v>
      </c>
      <c r="H31" s="9">
        <v>0</v>
      </c>
      <c r="I31" s="9">
        <v>0</v>
      </c>
      <c r="J31" s="9">
        <v>2056566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1.25">
      <c r="A32" s="8" t="s">
        <v>51</v>
      </c>
      <c r="B32" s="8" t="s">
        <v>140</v>
      </c>
      <c r="C32" s="9">
        <v>8818019</v>
      </c>
      <c r="D32" s="9">
        <v>1797988</v>
      </c>
      <c r="E32" s="9">
        <v>780813</v>
      </c>
      <c r="F32" s="9">
        <v>149000</v>
      </c>
      <c r="G32" s="9">
        <v>2870914</v>
      </c>
      <c r="H32" s="9">
        <v>893000</v>
      </c>
      <c r="I32" s="9">
        <v>0</v>
      </c>
      <c r="J32" s="9">
        <v>2326304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1.25">
      <c r="A33" s="8" t="s">
        <v>52</v>
      </c>
      <c r="B33" s="8" t="s">
        <v>141</v>
      </c>
      <c r="C33" s="9">
        <v>3662107672</v>
      </c>
      <c r="D33" s="9">
        <v>22071065</v>
      </c>
      <c r="E33" s="9">
        <v>0</v>
      </c>
      <c r="F33" s="9">
        <v>31892000</v>
      </c>
      <c r="G33" s="9">
        <v>1023936131</v>
      </c>
      <c r="H33" s="9">
        <v>1015379000</v>
      </c>
      <c r="I33" s="9">
        <v>1559851021</v>
      </c>
      <c r="J33" s="9">
        <v>8978455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1.25">
      <c r="A34" s="8" t="s">
        <v>53</v>
      </c>
      <c r="B34" s="8" t="s">
        <v>142</v>
      </c>
      <c r="C34" s="9">
        <v>4212129973</v>
      </c>
      <c r="D34" s="9">
        <v>18691173</v>
      </c>
      <c r="E34" s="9">
        <v>95377</v>
      </c>
      <c r="F34" s="9">
        <v>39375000</v>
      </c>
      <c r="G34" s="9">
        <v>1141665010</v>
      </c>
      <c r="H34" s="9">
        <v>1261574000</v>
      </c>
      <c r="I34" s="9">
        <v>1731439226</v>
      </c>
      <c r="J34" s="9">
        <v>19290187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1.25">
      <c r="A35" s="8" t="s">
        <v>76</v>
      </c>
      <c r="B35" s="8" t="s">
        <v>143</v>
      </c>
      <c r="C35" s="9">
        <v>793784046</v>
      </c>
      <c r="D35" s="9">
        <v>11498589</v>
      </c>
      <c r="E35" s="9">
        <v>0</v>
      </c>
      <c r="F35" s="9">
        <v>11804000</v>
      </c>
      <c r="G35" s="9">
        <v>269524944</v>
      </c>
      <c r="H35" s="9">
        <v>406002000</v>
      </c>
      <c r="I35" s="9">
        <v>89500000</v>
      </c>
      <c r="J35" s="9">
        <v>5454513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1.25">
      <c r="A36" s="8" t="s">
        <v>54</v>
      </c>
      <c r="B36" s="8" t="s">
        <v>144</v>
      </c>
      <c r="C36" s="9">
        <v>595891321</v>
      </c>
      <c r="D36" s="9">
        <v>9339704</v>
      </c>
      <c r="E36" s="9">
        <v>80239</v>
      </c>
      <c r="F36" s="9">
        <v>13925000</v>
      </c>
      <c r="G36" s="9">
        <v>170100258</v>
      </c>
      <c r="H36" s="9">
        <v>312340000</v>
      </c>
      <c r="I36" s="9">
        <v>75500000</v>
      </c>
      <c r="J36" s="9">
        <v>14606120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1.25">
      <c r="A37" s="8" t="s">
        <v>55</v>
      </c>
      <c r="B37" s="8" t="s">
        <v>145</v>
      </c>
      <c r="C37" s="9">
        <v>661010750</v>
      </c>
      <c r="D37" s="9">
        <v>930000</v>
      </c>
      <c r="E37" s="9">
        <v>0</v>
      </c>
      <c r="F37" s="9">
        <v>9526000</v>
      </c>
      <c r="G37" s="9">
        <v>79000000</v>
      </c>
      <c r="H37" s="9">
        <v>209300000</v>
      </c>
      <c r="I37" s="9">
        <v>360000000</v>
      </c>
      <c r="J37" s="9">
        <v>2254750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1.25">
      <c r="A38" s="8" t="s">
        <v>56</v>
      </c>
      <c r="B38" s="8" t="s">
        <v>146</v>
      </c>
      <c r="C38" s="9">
        <v>661010750</v>
      </c>
      <c r="D38" s="9">
        <v>930000</v>
      </c>
      <c r="E38" s="9">
        <v>0</v>
      </c>
      <c r="F38" s="9">
        <v>9526000</v>
      </c>
      <c r="G38" s="9">
        <v>79000000</v>
      </c>
      <c r="H38" s="9">
        <v>209300000</v>
      </c>
      <c r="I38" s="9">
        <v>360000000</v>
      </c>
      <c r="J38" s="9">
        <v>2254750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1.25">
      <c r="A39" s="8" t="s">
        <v>57</v>
      </c>
      <c r="B39" s="8" t="s">
        <v>147</v>
      </c>
      <c r="C39" s="9">
        <v>9628657</v>
      </c>
      <c r="D39" s="9">
        <v>0</v>
      </c>
      <c r="E39" s="9">
        <v>0</v>
      </c>
      <c r="F39" s="9">
        <v>0</v>
      </c>
      <c r="G39" s="9">
        <v>5378657</v>
      </c>
      <c r="H39" s="9">
        <v>0</v>
      </c>
      <c r="I39" s="9">
        <v>4250000</v>
      </c>
      <c r="J39" s="9">
        <v>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1.25">
      <c r="A40" s="8" t="s">
        <v>58</v>
      </c>
      <c r="B40" s="8" t="s">
        <v>148</v>
      </c>
      <c r="C40" s="9">
        <v>6964177</v>
      </c>
      <c r="D40" s="9">
        <v>0</v>
      </c>
      <c r="E40" s="9">
        <v>0</v>
      </c>
      <c r="F40" s="9">
        <v>0</v>
      </c>
      <c r="G40" s="9">
        <v>5464177</v>
      </c>
      <c r="H40" s="9">
        <v>0</v>
      </c>
      <c r="I40" s="9">
        <v>1500000</v>
      </c>
      <c r="J40" s="9">
        <v>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10" ht="4.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  <c r="I44" s="21"/>
      <c r="J44" s="21"/>
    </row>
    <row r="45" spans="1:10" ht="11.25">
      <c r="A45" s="8" t="s">
        <v>153</v>
      </c>
      <c r="B45" s="8" t="s">
        <v>154</v>
      </c>
      <c r="C45" s="33">
        <v>0.766553578870235</v>
      </c>
      <c r="D45" s="33">
        <v>0.39613428150900654</v>
      </c>
      <c r="E45" s="33">
        <v>0.5000052424089918</v>
      </c>
      <c r="F45" s="33">
        <v>0.584489656982767</v>
      </c>
      <c r="G45" s="33">
        <v>0.7846172692931577</v>
      </c>
      <c r="H45" s="33">
        <v>0.6954670849769669</v>
      </c>
      <c r="I45" s="33">
        <v>0.8714090289705728</v>
      </c>
      <c r="J45" s="33">
        <v>0.5381437975990706</v>
      </c>
    </row>
    <row r="46" spans="1:10" ht="11.25">
      <c r="A46" s="8" t="s">
        <v>155</v>
      </c>
      <c r="B46" s="8" t="s">
        <v>156</v>
      </c>
      <c r="C46" s="33">
        <v>0.18010467434169436</v>
      </c>
      <c r="D46" s="33">
        <v>0.18392388838036575</v>
      </c>
      <c r="E46" s="33">
        <v>4.6835648470338125</v>
      </c>
      <c r="F46" s="33">
        <v>0.10750205730279827</v>
      </c>
      <c r="G46" s="33">
        <v>0.21467888643692132</v>
      </c>
      <c r="H46" s="33">
        <v>0.14429451823933442</v>
      </c>
      <c r="I46" s="33">
        <v>0.20258514752381213</v>
      </c>
      <c r="J46" s="33">
        <v>-0.0038809986050816346</v>
      </c>
    </row>
    <row r="47" spans="1:10" ht="11.25">
      <c r="A47" s="8" t="s">
        <v>157</v>
      </c>
      <c r="B47" s="8" t="s">
        <v>158</v>
      </c>
      <c r="C47" s="33">
        <v>0.12952220471170148</v>
      </c>
      <c r="D47" s="33">
        <v>0.01888640214595905</v>
      </c>
      <c r="E47" s="33">
        <v>0.06347422748622315</v>
      </c>
      <c r="F47" s="33">
        <v>-0.01273782943373566</v>
      </c>
      <c r="G47" s="33">
        <v>0.08305704246190347</v>
      </c>
      <c r="H47" s="33">
        <v>0.11090596828469429</v>
      </c>
      <c r="I47" s="33">
        <v>0.20355654471848428</v>
      </c>
      <c r="J47" s="33">
        <v>0.01986007547710813</v>
      </c>
    </row>
    <row r="48" spans="1:10" ht="11.25">
      <c r="A48" s="8" t="s">
        <v>159</v>
      </c>
      <c r="B48" s="8" t="s">
        <v>160</v>
      </c>
      <c r="C48" s="33">
        <v>1.076180457923631</v>
      </c>
      <c r="D48" s="33">
        <v>0.5989445720353314</v>
      </c>
      <c r="E48" s="33">
        <v>5.247044316929028</v>
      </c>
      <c r="F48" s="33">
        <v>0.6792538848518296</v>
      </c>
      <c r="G48" s="33">
        <v>1.0823531981919823</v>
      </c>
      <c r="H48" s="33">
        <v>0.9506675715009956</v>
      </c>
      <c r="I48" s="33">
        <v>1.2775507212128692</v>
      </c>
      <c r="J48" s="33">
        <v>0.5541228744710971</v>
      </c>
    </row>
    <row r="49" spans="1:10" ht="11.25">
      <c r="A49" s="11" t="s">
        <v>161</v>
      </c>
      <c r="B49" s="11" t="s">
        <v>162</v>
      </c>
      <c r="C49" s="34">
        <v>0.032356281266107165</v>
      </c>
      <c r="D49" s="34">
        <v>0.22695596410265478</v>
      </c>
      <c r="E49" s="34">
        <v>-5.026288609070665</v>
      </c>
      <c r="F49" s="34">
        <v>-0.07955390114112662</v>
      </c>
      <c r="G49" s="34">
        <v>-0.08774841550411452</v>
      </c>
      <c r="H49" s="34">
        <v>0.021461447758245513</v>
      </c>
      <c r="I49" s="34">
        <v>0.12255286121214541</v>
      </c>
      <c r="J49" s="34">
        <v>0.30999783923439195</v>
      </c>
    </row>
    <row r="50" spans="1:10" ht="11.25">
      <c r="A50" s="8" t="s">
        <v>163</v>
      </c>
      <c r="B50" s="35" t="s">
        <v>164</v>
      </c>
      <c r="C50" s="36">
        <v>0.8952995414873123</v>
      </c>
      <c r="D50" s="36">
        <v>0.2497526939262627</v>
      </c>
      <c r="E50" s="36">
        <v>-0.2428098619441422</v>
      </c>
      <c r="F50" s="36">
        <v>0.8780498884388624</v>
      </c>
      <c r="G50" s="36">
        <v>0.9360976378311641</v>
      </c>
      <c r="H50" s="36">
        <v>0.9221608348806004</v>
      </c>
      <c r="I50" s="36">
        <v>0.8733225659744338</v>
      </c>
      <c r="J50" s="36">
        <v>0.20649613903996147</v>
      </c>
    </row>
    <row r="51" spans="1:10" ht="11.25">
      <c r="A51" s="29" t="s">
        <v>165</v>
      </c>
      <c r="B51" s="37" t="s">
        <v>166</v>
      </c>
      <c r="C51" s="38">
        <v>2.5592679959298192</v>
      </c>
      <c r="D51" s="38">
        <v>0.6943062842807507</v>
      </c>
      <c r="E51" s="38">
        <v>-2.476442451116653</v>
      </c>
      <c r="F51" s="38">
        <v>3.576309455692087</v>
      </c>
      <c r="G51" s="38">
        <v>2.386948551423055</v>
      </c>
      <c r="H51" s="38">
        <v>2.064793629618758</v>
      </c>
      <c r="I51" s="38">
        <v>3.156640283130516</v>
      </c>
      <c r="J51" s="38">
        <v>0.8063597909864794</v>
      </c>
    </row>
    <row r="53" spans="1:12" ht="11.25">
      <c r="A53" s="69"/>
      <c r="K53" s="2"/>
      <c r="L53" s="2"/>
    </row>
    <row r="54" spans="11:12" ht="11.25">
      <c r="K54" s="2"/>
      <c r="L54" s="2"/>
    </row>
    <row r="55" spans="11:12" ht="11.25">
      <c r="K55" s="2"/>
      <c r="L55" s="2"/>
    </row>
    <row r="56" spans="11:12" ht="11.25">
      <c r="K56" s="2"/>
      <c r="L56" s="2"/>
    </row>
    <row r="57" spans="11:12" ht="11.25">
      <c r="K57" s="2"/>
      <c r="L57" s="2"/>
    </row>
    <row r="58" spans="11:12" ht="11.25">
      <c r="K58" s="2"/>
      <c r="L58" s="2"/>
    </row>
    <row r="59" spans="11:12" ht="11.25">
      <c r="K59" s="2"/>
      <c r="L59" s="2"/>
    </row>
    <row r="60" spans="11:12" ht="11.25">
      <c r="K60" s="2"/>
      <c r="L60" s="2"/>
    </row>
    <row r="61" spans="11:12" ht="11.25">
      <c r="K61" s="2"/>
      <c r="L61" s="2"/>
    </row>
    <row r="62" spans="11:13" ht="11.25">
      <c r="K62" s="2"/>
      <c r="L62" s="2"/>
      <c r="M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3"/>
  <dimension ref="A1:T62"/>
  <sheetViews>
    <sheetView tabSelected="1" workbookViewId="0" topLeftCell="A1">
      <selection activeCell="C18" sqref="C18"/>
    </sheetView>
  </sheetViews>
  <sheetFormatPr defaultColWidth="9.140625" defaultRowHeight="12"/>
  <cols>
    <col min="1" max="1" width="40.28125" style="4" customWidth="1"/>
    <col min="2" max="2" width="46.28125" style="1" hidden="1" customWidth="1"/>
    <col min="3" max="6" width="14.28125" style="4" customWidth="1"/>
    <col min="7" max="7" width="11.421875" style="1" bestFit="1" customWidth="1"/>
    <col min="8" max="16384" width="8.00390625" style="1" customWidth="1"/>
  </cols>
  <sheetData>
    <row r="1" spans="1:10" ht="21.75" customHeight="1">
      <c r="A1" s="6" t="s">
        <v>15</v>
      </c>
      <c r="B1" s="6" t="s">
        <v>168</v>
      </c>
      <c r="C1" s="39" t="s">
        <v>169</v>
      </c>
      <c r="D1" s="39" t="s">
        <v>88</v>
      </c>
      <c r="E1" s="39" t="s">
        <v>90</v>
      </c>
      <c r="F1" s="39" t="s">
        <v>92</v>
      </c>
      <c r="G1" s="40"/>
      <c r="H1" s="40"/>
      <c r="I1" s="40"/>
      <c r="J1" s="40"/>
    </row>
    <row r="2" spans="1:6" ht="11.25">
      <c r="A2" s="27" t="s">
        <v>78</v>
      </c>
      <c r="B2" s="27" t="s">
        <v>100</v>
      </c>
      <c r="C2" s="41">
        <v>2276009839</v>
      </c>
      <c r="D2" s="41">
        <v>674355652</v>
      </c>
      <c r="E2" s="41">
        <v>559393843</v>
      </c>
      <c r="F2" s="41">
        <v>1042260344</v>
      </c>
    </row>
    <row r="3" spans="1:6" ht="11.25">
      <c r="A3" s="8" t="s">
        <v>170</v>
      </c>
      <c r="B3" s="8" t="s">
        <v>104</v>
      </c>
      <c r="C3" s="42">
        <v>-543376162</v>
      </c>
      <c r="D3" s="42">
        <v>-233939258</v>
      </c>
      <c r="E3" s="42">
        <v>-80049277</v>
      </c>
      <c r="F3" s="42">
        <v>-229387627</v>
      </c>
    </row>
    <row r="4" spans="1:6" ht="11.25">
      <c r="A4" s="13" t="s">
        <v>60</v>
      </c>
      <c r="B4" s="43" t="s">
        <v>171</v>
      </c>
      <c r="C4" s="44">
        <v>1732633677</v>
      </c>
      <c r="D4" s="44">
        <v>440416394</v>
      </c>
      <c r="E4" s="44">
        <v>479344566</v>
      </c>
      <c r="F4" s="44">
        <v>812872717</v>
      </c>
    </row>
    <row r="5" spans="1:6" ht="11.25" customHeight="1">
      <c r="A5" s="16" t="s">
        <v>61</v>
      </c>
      <c r="B5" s="16" t="s">
        <v>172</v>
      </c>
      <c r="C5" s="45">
        <v>156167625</v>
      </c>
      <c r="D5" s="45">
        <v>26090048.999999996</v>
      </c>
      <c r="E5" s="45">
        <v>125088082</v>
      </c>
      <c r="F5" s="45">
        <v>4989494</v>
      </c>
    </row>
    <row r="6" spans="1:7" s="2" customFormat="1" ht="11.25">
      <c r="A6" s="16" t="s">
        <v>173</v>
      </c>
      <c r="B6" s="16" t="s">
        <v>174</v>
      </c>
      <c r="C6" s="45">
        <v>0</v>
      </c>
      <c r="D6" s="45">
        <v>0</v>
      </c>
      <c r="E6" s="45">
        <v>0</v>
      </c>
      <c r="F6" s="45">
        <v>0</v>
      </c>
      <c r="G6" s="1"/>
    </row>
    <row r="7" spans="1:7" s="2" customFormat="1" ht="11.25">
      <c r="A7" s="16" t="s">
        <v>175</v>
      </c>
      <c r="B7" s="16" t="s">
        <v>112</v>
      </c>
      <c r="C7" s="45">
        <v>0</v>
      </c>
      <c r="D7" s="45">
        <v>0</v>
      </c>
      <c r="E7" s="45">
        <v>0</v>
      </c>
      <c r="F7" s="45">
        <v>0</v>
      </c>
      <c r="G7" s="1"/>
    </row>
    <row r="8" spans="1:7" s="2" customFormat="1" ht="11.25">
      <c r="A8" s="8" t="s">
        <v>79</v>
      </c>
      <c r="B8" s="8" t="s">
        <v>176</v>
      </c>
      <c r="C8" s="42">
        <v>-532190624</v>
      </c>
      <c r="D8" s="42">
        <v>-202583164</v>
      </c>
      <c r="E8" s="42">
        <v>-95219131</v>
      </c>
      <c r="F8" s="42">
        <v>-234388329</v>
      </c>
      <c r="G8" s="1"/>
    </row>
    <row r="9" spans="1:7" s="2" customFormat="1" ht="11.25">
      <c r="A9" s="8" t="s">
        <v>80</v>
      </c>
      <c r="B9" s="8" t="s">
        <v>177</v>
      </c>
      <c r="C9" s="42">
        <v>-131795160</v>
      </c>
      <c r="D9" s="42">
        <v>-61809140</v>
      </c>
      <c r="E9" s="42">
        <v>-43939020</v>
      </c>
      <c r="F9" s="42">
        <v>-26047000</v>
      </c>
      <c r="G9" s="1"/>
    </row>
    <row r="10" spans="1:7" s="2" customFormat="1" ht="11.25">
      <c r="A10" s="11" t="s">
        <v>62</v>
      </c>
      <c r="B10" s="11" t="s">
        <v>178</v>
      </c>
      <c r="C10" s="46">
        <f>C8+C9</f>
        <v>-663985784</v>
      </c>
      <c r="D10" s="46">
        <f>D8+D9</f>
        <v>-264392304</v>
      </c>
      <c r="E10" s="46">
        <f>E8+E9</f>
        <v>-139158151</v>
      </c>
      <c r="F10" s="46">
        <f>F8+F9</f>
        <v>-260435329</v>
      </c>
      <c r="G10" s="1"/>
    </row>
    <row r="11" spans="1:7" s="2" customFormat="1" ht="11.25">
      <c r="A11" s="8" t="s">
        <v>179</v>
      </c>
      <c r="B11" s="8" t="s">
        <v>180</v>
      </c>
      <c r="C11" s="42">
        <v>190991724</v>
      </c>
      <c r="D11" s="42">
        <v>61100238</v>
      </c>
      <c r="E11" s="42">
        <v>31388260</v>
      </c>
      <c r="F11" s="42">
        <v>98503226</v>
      </c>
      <c r="G11" s="1"/>
    </row>
    <row r="12" spans="1:7" s="2" customFormat="1" ht="11.25">
      <c r="A12" s="8" t="s">
        <v>181</v>
      </c>
      <c r="B12" s="8" t="s">
        <v>182</v>
      </c>
      <c r="C12" s="42">
        <v>26871686</v>
      </c>
      <c r="D12" s="42">
        <v>25537221</v>
      </c>
      <c r="E12" s="42">
        <v>6468465</v>
      </c>
      <c r="F12" s="42">
        <v>-5134000</v>
      </c>
      <c r="G12" s="1"/>
    </row>
    <row r="13" spans="1:7" s="2" customFormat="1" ht="11.25">
      <c r="A13" s="11" t="s">
        <v>183</v>
      </c>
      <c r="B13" s="11" t="s">
        <v>184</v>
      </c>
      <c r="C13" s="46">
        <f>+C11+C12</f>
        <v>217863410</v>
      </c>
      <c r="D13" s="46">
        <f>+D11+D12</f>
        <v>86637459</v>
      </c>
      <c r="E13" s="46">
        <f>+E11+E12</f>
        <v>37856725</v>
      </c>
      <c r="F13" s="46">
        <f>+F11+F12</f>
        <v>93369226</v>
      </c>
      <c r="G13" s="1"/>
    </row>
    <row r="14" spans="1:7" s="2" customFormat="1" ht="11.25">
      <c r="A14" s="13" t="s">
        <v>63</v>
      </c>
      <c r="B14" s="43" t="s">
        <v>185</v>
      </c>
      <c r="C14" s="44">
        <v>-446122374</v>
      </c>
      <c r="D14" s="44">
        <v>-177754845</v>
      </c>
      <c r="E14" s="44">
        <v>-101301426</v>
      </c>
      <c r="F14" s="44">
        <v>-167066103</v>
      </c>
      <c r="G14" s="1"/>
    </row>
    <row r="15" spans="1:7" s="2" customFormat="1" ht="11.25">
      <c r="A15" s="8" t="s">
        <v>36</v>
      </c>
      <c r="B15" s="8" t="s">
        <v>101</v>
      </c>
      <c r="C15" s="42">
        <v>-146713348</v>
      </c>
      <c r="D15" s="42">
        <v>-58377713</v>
      </c>
      <c r="E15" s="42">
        <v>-28015033</v>
      </c>
      <c r="F15" s="42">
        <v>-60320602</v>
      </c>
      <c r="G15" s="1"/>
    </row>
    <row r="16" spans="1:7" s="2" customFormat="1" ht="11.25">
      <c r="A16" s="8" t="s">
        <v>64</v>
      </c>
      <c r="B16" s="8" t="s">
        <v>106</v>
      </c>
      <c r="C16" s="42">
        <v>35623969</v>
      </c>
      <c r="D16" s="42">
        <v>14487422</v>
      </c>
      <c r="E16" s="42">
        <v>5932547</v>
      </c>
      <c r="F16" s="42">
        <v>15204000</v>
      </c>
      <c r="G16" s="1"/>
    </row>
    <row r="17" spans="1:7" s="2" customFormat="1" ht="11.25">
      <c r="A17" s="29" t="s">
        <v>186</v>
      </c>
      <c r="B17" s="29" t="s">
        <v>187</v>
      </c>
      <c r="C17" s="47">
        <v>-352937432</v>
      </c>
      <c r="D17" s="47">
        <v>-5185357</v>
      </c>
      <c r="E17" s="47">
        <v>-156651263</v>
      </c>
      <c r="F17" s="47">
        <v>-191100812</v>
      </c>
      <c r="G17" s="1"/>
    </row>
    <row r="18" spans="1:7" s="2" customFormat="1" ht="11.25">
      <c r="A18" s="21" t="s">
        <v>188</v>
      </c>
      <c r="B18" s="21" t="s">
        <v>189</v>
      </c>
      <c r="C18" s="48">
        <v>-464026811</v>
      </c>
      <c r="D18" s="48">
        <v>-49075648</v>
      </c>
      <c r="E18" s="48">
        <v>-178733749</v>
      </c>
      <c r="F18" s="48">
        <v>-236217414</v>
      </c>
      <c r="G18" s="1"/>
    </row>
    <row r="19" spans="1:7" s="2" customFormat="1" ht="11.25">
      <c r="A19" s="16" t="s">
        <v>81</v>
      </c>
      <c r="B19" s="16" t="s">
        <v>190</v>
      </c>
      <c r="C19" s="45">
        <v>0</v>
      </c>
      <c r="D19" s="45">
        <v>0</v>
      </c>
      <c r="E19" s="45">
        <v>0</v>
      </c>
      <c r="F19" s="45">
        <v>0</v>
      </c>
      <c r="G19" s="1"/>
    </row>
    <row r="20" spans="1:6" ht="11.25">
      <c r="A20" s="8" t="s">
        <v>82</v>
      </c>
      <c r="B20" s="8" t="s">
        <v>128</v>
      </c>
      <c r="C20" s="42">
        <v>-539760541</v>
      </c>
      <c r="D20" s="42">
        <v>-200260256</v>
      </c>
      <c r="E20" s="42">
        <v>-83601614</v>
      </c>
      <c r="F20" s="42">
        <v>-255898671</v>
      </c>
    </row>
    <row r="21" spans="1:6" ht="11.25">
      <c r="A21" s="8" t="s">
        <v>83</v>
      </c>
      <c r="B21" s="8" t="s">
        <v>129</v>
      </c>
      <c r="C21" s="42">
        <v>129564477</v>
      </c>
      <c r="D21" s="42">
        <v>129564477</v>
      </c>
      <c r="E21" s="42">
        <v>0</v>
      </c>
      <c r="F21" s="42">
        <v>0</v>
      </c>
    </row>
    <row r="22" spans="1:6" ht="11.25">
      <c r="A22" s="8" t="s">
        <v>45</v>
      </c>
      <c r="B22" s="8" t="s">
        <v>130</v>
      </c>
      <c r="C22" s="42">
        <v>-298244158</v>
      </c>
      <c r="D22" s="42">
        <v>-122506414.99999997</v>
      </c>
      <c r="E22" s="42">
        <v>-55872956</v>
      </c>
      <c r="F22" s="42">
        <v>-119864787</v>
      </c>
    </row>
    <row r="23" spans="1:6" ht="11.25">
      <c r="A23" s="8" t="s">
        <v>46</v>
      </c>
      <c r="B23" s="8" t="s">
        <v>131</v>
      </c>
      <c r="C23" s="42">
        <v>76946207</v>
      </c>
      <c r="D23" s="42">
        <v>14730005</v>
      </c>
      <c r="E23" s="42">
        <v>12072312</v>
      </c>
      <c r="F23" s="42">
        <v>50143890</v>
      </c>
    </row>
    <row r="24" spans="1:6" ht="11.25">
      <c r="A24" s="13" t="s">
        <v>42</v>
      </c>
      <c r="B24" s="43" t="s">
        <v>132</v>
      </c>
      <c r="C24" s="44">
        <v>-631494015</v>
      </c>
      <c r="D24" s="44">
        <v>-178472188.99999997</v>
      </c>
      <c r="E24" s="44">
        <v>-127402257</v>
      </c>
      <c r="F24" s="44">
        <v>-325619568</v>
      </c>
    </row>
    <row r="25" spans="1:6" ht="11.25">
      <c r="A25" s="8" t="s">
        <v>45</v>
      </c>
      <c r="B25" s="8" t="s">
        <v>130</v>
      </c>
      <c r="C25" s="42">
        <v>-18361917</v>
      </c>
      <c r="D25" s="42">
        <v>-707415</v>
      </c>
      <c r="E25" s="42">
        <v>-9611000</v>
      </c>
      <c r="F25" s="42">
        <v>-8043503</v>
      </c>
    </row>
    <row r="26" spans="1:6" ht="11.25">
      <c r="A26" s="8" t="s">
        <v>66</v>
      </c>
      <c r="B26" s="8" t="s">
        <v>191</v>
      </c>
      <c r="C26" s="42">
        <v>-28240207</v>
      </c>
      <c r="D26" s="42">
        <v>-721959</v>
      </c>
      <c r="E26" s="42">
        <v>-2634779</v>
      </c>
      <c r="F26" s="42">
        <v>-24883469</v>
      </c>
    </row>
    <row r="27" spans="1:6" ht="11.25">
      <c r="A27" s="8" t="s">
        <v>67</v>
      </c>
      <c r="B27" s="8" t="s">
        <v>192</v>
      </c>
      <c r="C27" s="42">
        <v>-13446570</v>
      </c>
      <c r="D27" s="42">
        <v>0</v>
      </c>
      <c r="E27" s="42">
        <v>-6435535</v>
      </c>
      <c r="F27" s="42">
        <v>-7011036</v>
      </c>
    </row>
    <row r="28" spans="1:6" ht="11.25">
      <c r="A28" s="8" t="s">
        <v>68</v>
      </c>
      <c r="B28" s="8" t="s">
        <v>193</v>
      </c>
      <c r="C28" s="42">
        <v>-3359869</v>
      </c>
      <c r="D28" s="42">
        <v>0</v>
      </c>
      <c r="E28" s="42">
        <v>-3359869</v>
      </c>
      <c r="F28" s="42">
        <v>0</v>
      </c>
    </row>
    <row r="29" spans="1:6" ht="11.25">
      <c r="A29" s="13" t="s">
        <v>65</v>
      </c>
      <c r="B29" s="43" t="s">
        <v>194</v>
      </c>
      <c r="C29" s="44">
        <v>-63408563</v>
      </c>
      <c r="D29" s="44">
        <v>-1429374</v>
      </c>
      <c r="E29" s="44">
        <v>-22041183</v>
      </c>
      <c r="F29" s="44">
        <v>-39938008</v>
      </c>
    </row>
    <row r="30" spans="1:6" ht="13.5" customHeight="1">
      <c r="A30" s="16" t="s">
        <v>195</v>
      </c>
      <c r="B30" s="16" t="s">
        <v>196</v>
      </c>
      <c r="C30" s="45">
        <v>-323535949</v>
      </c>
      <c r="D30" s="45">
        <v>-72859089</v>
      </c>
      <c r="E30" s="45">
        <v>-56178057</v>
      </c>
      <c r="F30" s="45">
        <v>-194498803</v>
      </c>
    </row>
    <row r="31" spans="1:6" ht="13.5" customHeight="1">
      <c r="A31" s="16" t="s">
        <v>197</v>
      </c>
      <c r="B31" s="16" t="s">
        <v>198</v>
      </c>
      <c r="C31" s="45">
        <v>0</v>
      </c>
      <c r="D31" s="45">
        <v>0</v>
      </c>
      <c r="E31" s="45">
        <v>0</v>
      </c>
      <c r="F31" s="45">
        <v>0</v>
      </c>
    </row>
    <row r="32" spans="1:6" ht="13.5" customHeight="1">
      <c r="A32" s="16" t="s">
        <v>69</v>
      </c>
      <c r="B32" s="16" t="s">
        <v>199</v>
      </c>
      <c r="C32" s="45">
        <v>-2756700</v>
      </c>
      <c r="D32" s="45">
        <v>16161099</v>
      </c>
      <c r="E32" s="45">
        <v>-23562000</v>
      </c>
      <c r="F32" s="45">
        <v>4644201</v>
      </c>
    </row>
    <row r="33" spans="1:6" ht="11.25">
      <c r="A33" s="23" t="s">
        <v>200</v>
      </c>
      <c r="B33" s="16" t="s">
        <v>201</v>
      </c>
      <c r="C33" s="45">
        <v>-42543110</v>
      </c>
      <c r="D33" s="45">
        <v>3076397</v>
      </c>
      <c r="E33" s="45">
        <v>95213976</v>
      </c>
      <c r="F33" s="45">
        <v>-140833484</v>
      </c>
    </row>
    <row r="34" spans="1:6" ht="6.75" customHeight="1">
      <c r="A34" s="24"/>
      <c r="B34" s="16"/>
      <c r="C34" s="49"/>
      <c r="D34" s="49"/>
      <c r="E34" s="49"/>
      <c r="F34" s="49"/>
    </row>
    <row r="35" spans="1:6" ht="11.25">
      <c r="A35" s="8" t="s">
        <v>49</v>
      </c>
      <c r="B35" s="8" t="s">
        <v>137</v>
      </c>
      <c r="C35" s="42">
        <v>774701174</v>
      </c>
      <c r="D35" s="42">
        <v>81894667</v>
      </c>
      <c r="E35" s="42">
        <v>393944109</v>
      </c>
      <c r="F35" s="42">
        <v>298862398</v>
      </c>
    </row>
    <row r="36" spans="1:6" ht="11.25">
      <c r="A36" s="8" t="s">
        <v>50</v>
      </c>
      <c r="B36" s="8" t="s">
        <v>138</v>
      </c>
      <c r="C36" s="42">
        <v>791850045</v>
      </c>
      <c r="D36" s="42">
        <v>10707903</v>
      </c>
      <c r="E36" s="42">
        <v>421959142</v>
      </c>
      <c r="F36" s="42">
        <v>359183000</v>
      </c>
    </row>
    <row r="37" spans="1:6" ht="11.25">
      <c r="A37" s="8" t="s">
        <v>75</v>
      </c>
      <c r="B37" s="8" t="s">
        <v>139</v>
      </c>
      <c r="C37" s="42">
        <v>130615437</v>
      </c>
      <c r="D37" s="42">
        <v>0</v>
      </c>
      <c r="E37" s="42">
        <v>25962437</v>
      </c>
      <c r="F37" s="42">
        <v>104653000</v>
      </c>
    </row>
    <row r="38" spans="1:6" ht="11.25">
      <c r="A38" s="8" t="s">
        <v>51</v>
      </c>
      <c r="B38" s="8" t="s">
        <v>140</v>
      </c>
      <c r="C38" s="42">
        <v>166239406</v>
      </c>
      <c r="D38" s="42">
        <v>14487422</v>
      </c>
      <c r="E38" s="42">
        <v>31894984</v>
      </c>
      <c r="F38" s="42">
        <v>119857000</v>
      </c>
    </row>
    <row r="39" spans="1:6" ht="11.25">
      <c r="A39" s="8" t="s">
        <v>70</v>
      </c>
      <c r="B39" s="8" t="s">
        <v>202</v>
      </c>
      <c r="C39" s="42">
        <v>460999905</v>
      </c>
      <c r="D39" s="42">
        <v>48835448</v>
      </c>
      <c r="E39" s="42">
        <v>131572457</v>
      </c>
      <c r="F39" s="42">
        <v>280592000</v>
      </c>
    </row>
    <row r="40" spans="1:6" ht="11.25">
      <c r="A40" s="8" t="s">
        <v>71</v>
      </c>
      <c r="B40" s="8" t="s">
        <v>203</v>
      </c>
      <c r="C40" s="42">
        <v>592795065</v>
      </c>
      <c r="D40" s="42">
        <v>110644588</v>
      </c>
      <c r="E40" s="42">
        <v>175511477</v>
      </c>
      <c r="F40" s="42">
        <v>306639000</v>
      </c>
    </row>
    <row r="41" spans="1:6" ht="11.25">
      <c r="A41" s="8" t="s">
        <v>84</v>
      </c>
      <c r="B41" s="8" t="s">
        <v>204</v>
      </c>
      <c r="C41" s="42">
        <v>171143445</v>
      </c>
      <c r="D41" s="42">
        <v>18803850</v>
      </c>
      <c r="E41" s="42">
        <v>12293595</v>
      </c>
      <c r="F41" s="42">
        <v>140046000</v>
      </c>
    </row>
    <row r="42" spans="1:6" ht="11.25">
      <c r="A42" s="8" t="s">
        <v>72</v>
      </c>
      <c r="B42" s="8" t="s">
        <v>205</v>
      </c>
      <c r="C42" s="42">
        <v>198015131</v>
      </c>
      <c r="D42" s="42">
        <v>44341071</v>
      </c>
      <c r="E42" s="42">
        <v>18762060</v>
      </c>
      <c r="F42" s="42">
        <v>134912000</v>
      </c>
    </row>
    <row r="43" spans="1:6" ht="11.25">
      <c r="A43" s="8" t="s">
        <v>74</v>
      </c>
      <c r="B43" s="8" t="s">
        <v>206</v>
      </c>
      <c r="C43" s="42">
        <v>323074598</v>
      </c>
      <c r="D43" s="42">
        <v>20833000</v>
      </c>
      <c r="E43" s="42">
        <v>92816260</v>
      </c>
      <c r="F43" s="42">
        <v>209425338</v>
      </c>
    </row>
    <row r="44" spans="1:6" ht="11.25">
      <c r="A44" s="29" t="s">
        <v>73</v>
      </c>
      <c r="B44" s="29" t="s">
        <v>207</v>
      </c>
      <c r="C44" s="47">
        <v>295553354</v>
      </c>
      <c r="D44" s="47">
        <v>20833000</v>
      </c>
      <c r="E44" s="47">
        <v>92779347</v>
      </c>
      <c r="F44" s="47">
        <v>181941007</v>
      </c>
    </row>
    <row r="45" spans="1:2" ht="6.75" customHeight="1">
      <c r="A45" s="31"/>
      <c r="B45" s="32"/>
    </row>
    <row r="46" spans="1:6" ht="11.25">
      <c r="A46" s="21" t="s">
        <v>151</v>
      </c>
      <c r="B46" s="21" t="s">
        <v>152</v>
      </c>
      <c r="C46" s="27"/>
      <c r="D46" s="27"/>
      <c r="E46" s="27"/>
      <c r="F46" s="27"/>
    </row>
    <row r="47" spans="1:6" ht="11.25">
      <c r="A47" s="8" t="s">
        <v>208</v>
      </c>
      <c r="B47" s="8" t="s">
        <v>209</v>
      </c>
      <c r="C47" s="50">
        <v>0</v>
      </c>
      <c r="D47" s="50">
        <v>0</v>
      </c>
      <c r="E47" s="50">
        <v>0</v>
      </c>
      <c r="F47" s="50">
        <v>0</v>
      </c>
    </row>
    <row r="48" spans="1:6" ht="11.25">
      <c r="A48" s="8" t="s">
        <v>210</v>
      </c>
      <c r="B48" s="8" t="s">
        <v>211</v>
      </c>
      <c r="C48" s="50">
        <v>0.27745662790168635</v>
      </c>
      <c r="D48" s="50">
        <v>0.26465588072212076</v>
      </c>
      <c r="E48" s="50">
        <v>0.22775055463025537</v>
      </c>
      <c r="F48" s="50">
        <v>0.3124167295383542</v>
      </c>
    </row>
    <row r="49" spans="1:6" ht="11.25">
      <c r="A49" s="8" t="s">
        <v>212</v>
      </c>
      <c r="B49" s="8" t="s">
        <v>213</v>
      </c>
      <c r="C49" s="50">
        <v>0.04075512346675756</v>
      </c>
      <c r="D49" s="50">
        <v>0.03656924195246457</v>
      </c>
      <c r="E49" s="50">
        <v>0.1842117182544678</v>
      </c>
      <c r="F49" s="50">
        <v>-0.03353146284533301</v>
      </c>
    </row>
    <row r="50" spans="1:6" ht="11.25">
      <c r="A50" s="8" t="s">
        <v>214</v>
      </c>
      <c r="B50" s="8" t="s">
        <v>215</v>
      </c>
      <c r="C50" s="50">
        <v>0.2367015044349288</v>
      </c>
      <c r="D50" s="50">
        <v>0.22808663876965618</v>
      </c>
      <c r="E50" s="50">
        <v>0.043538836375787565</v>
      </c>
      <c r="F50" s="50">
        <v>0.34594819238368724</v>
      </c>
    </row>
    <row r="51" spans="1:6" ht="11.25">
      <c r="A51" s="29" t="s">
        <v>216</v>
      </c>
      <c r="B51" s="29" t="s">
        <v>217</v>
      </c>
      <c r="C51" s="51">
        <v>-0.018691971041167366</v>
      </c>
      <c r="D51" s="51">
        <v>0.004561980003987569</v>
      </c>
      <c r="E51" s="51">
        <v>0.17020919731503015</v>
      </c>
      <c r="F51" s="51">
        <v>-0.1351231338798783</v>
      </c>
    </row>
    <row r="52" spans="3:6" ht="12" customHeight="1">
      <c r="C52" s="52"/>
      <c r="D52" s="52"/>
      <c r="E52" s="52"/>
      <c r="F52" s="52"/>
    </row>
    <row r="53" spans="1:19" ht="11.25">
      <c r="A53" s="6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20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</row>
  </sheetData>
  <printOptions/>
  <pageMargins left="0.4724409448818898" right="0.4724409448818898" top="0.35433070866141736" bottom="0.35433070866141736" header="0.2362204724409449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1"/>
  <dimension ref="A1:R62"/>
  <sheetViews>
    <sheetView workbookViewId="0" topLeftCell="A1">
      <pane xSplit="2" ySplit="1" topLeftCell="H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6" sqref="N46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3.57421875" style="2" customWidth="1"/>
    <col min="4" max="4" width="17.140625" style="2" bestFit="1" customWidth="1"/>
    <col min="5" max="5" width="16.7109375" style="2" bestFit="1" customWidth="1"/>
    <col min="6" max="6" width="16.57421875" style="2" bestFit="1" customWidth="1"/>
    <col min="7" max="7" width="15.140625" style="2" bestFit="1" customWidth="1"/>
    <col min="8" max="8" width="13.421875" style="2" customWidth="1"/>
    <col min="9" max="9" width="13.00390625" style="2" customWidth="1"/>
    <col min="10" max="10" width="12.8515625" style="2" customWidth="1"/>
    <col min="11" max="16384" width="8.00390625" style="1" customWidth="1"/>
  </cols>
  <sheetData>
    <row r="1" spans="1:10" ht="45" customHeight="1">
      <c r="A1" s="6" t="s">
        <v>16</v>
      </c>
      <c r="B1" s="6" t="s">
        <v>86</v>
      </c>
      <c r="C1" s="39" t="s">
        <v>17</v>
      </c>
      <c r="D1" s="39" t="s">
        <v>18</v>
      </c>
      <c r="E1" s="39" t="s">
        <v>19</v>
      </c>
      <c r="F1" s="39" t="s">
        <v>20</v>
      </c>
      <c r="G1" s="39" t="s">
        <v>21</v>
      </c>
      <c r="H1" s="39" t="s">
        <v>33</v>
      </c>
      <c r="I1" s="39" t="s">
        <v>22</v>
      </c>
      <c r="J1" s="39" t="s">
        <v>167</v>
      </c>
    </row>
    <row r="2" spans="1:10" ht="11.25">
      <c r="A2" s="8" t="s">
        <v>35</v>
      </c>
      <c r="B2" s="8" t="s">
        <v>100</v>
      </c>
      <c r="C2" s="9">
        <v>938832285</v>
      </c>
      <c r="D2" s="9">
        <v>844853125</v>
      </c>
      <c r="E2" s="9">
        <v>1371367273</v>
      </c>
      <c r="F2" s="9">
        <v>85095804</v>
      </c>
      <c r="G2" s="9">
        <v>952557012</v>
      </c>
      <c r="H2" s="9">
        <v>6780360864</v>
      </c>
      <c r="I2" s="9">
        <v>2218401375</v>
      </c>
      <c r="J2" s="9">
        <v>858740674</v>
      </c>
    </row>
    <row r="3" spans="1:10" ht="11.25">
      <c r="A3" s="8" t="s">
        <v>36</v>
      </c>
      <c r="B3" s="8" t="s">
        <v>101</v>
      </c>
      <c r="C3" s="9">
        <v>-27469119</v>
      </c>
      <c r="D3" s="9">
        <v>7925536</v>
      </c>
      <c r="E3" s="9">
        <v>-53796721</v>
      </c>
      <c r="F3" s="9">
        <v>508000</v>
      </c>
      <c r="G3" s="9">
        <v>-23277736</v>
      </c>
      <c r="H3" s="9">
        <v>-108478599</v>
      </c>
      <c r="I3" s="9">
        <v>-51776635</v>
      </c>
      <c r="J3" s="9">
        <v>3911122</v>
      </c>
    </row>
    <row r="4" spans="1:10" ht="11.25">
      <c r="A4" s="11" t="s">
        <v>34</v>
      </c>
      <c r="B4" s="11" t="s">
        <v>102</v>
      </c>
      <c r="C4" s="12">
        <v>901363166</v>
      </c>
      <c r="D4" s="12">
        <v>852778661</v>
      </c>
      <c r="E4" s="12">
        <v>1317570552</v>
      </c>
      <c r="F4" s="12">
        <v>85603804</v>
      </c>
      <c r="G4" s="12">
        <v>929279276</v>
      </c>
      <c r="H4" s="12">
        <v>6671882265</v>
      </c>
      <c r="I4" s="12">
        <v>2166624740</v>
      </c>
      <c r="J4" s="12">
        <v>862651796</v>
      </c>
    </row>
    <row r="5" spans="1:10" ht="11.25">
      <c r="A5" s="8" t="s">
        <v>103</v>
      </c>
      <c r="B5" s="8" t="s">
        <v>104</v>
      </c>
      <c r="C5" s="9">
        <v>-616930508.947</v>
      </c>
      <c r="D5" s="9">
        <v>-196944239.6718</v>
      </c>
      <c r="E5" s="9">
        <v>-324820348.4738</v>
      </c>
      <c r="F5" s="9">
        <v>-24892380</v>
      </c>
      <c r="G5" s="9">
        <v>-404783074.13</v>
      </c>
      <c r="H5" s="9">
        <v>-203230466.4681317</v>
      </c>
      <c r="I5" s="9">
        <v>-69850978.70570393</v>
      </c>
      <c r="J5" s="9">
        <v>-59571280.19968054</v>
      </c>
    </row>
    <row r="6" spans="1:10" ht="11.25">
      <c r="A6" s="8" t="s">
        <v>105</v>
      </c>
      <c r="B6" s="8" t="s">
        <v>106</v>
      </c>
      <c r="C6" s="9">
        <v>19037870</v>
      </c>
      <c r="D6" s="9">
        <v>6686002</v>
      </c>
      <c r="E6" s="9">
        <v>25515409</v>
      </c>
      <c r="F6" s="9">
        <v>-160000</v>
      </c>
      <c r="G6" s="9">
        <v>1717145</v>
      </c>
      <c r="H6" s="9">
        <v>-4393513</v>
      </c>
      <c r="I6" s="9">
        <v>-2529222</v>
      </c>
      <c r="J6" s="9">
        <v>-1692653</v>
      </c>
    </row>
    <row r="7" spans="1:10" ht="11.25">
      <c r="A7" s="11" t="s">
        <v>37</v>
      </c>
      <c r="B7" s="11" t="s">
        <v>107</v>
      </c>
      <c r="C7" s="12">
        <v>-597892638.947</v>
      </c>
      <c r="D7" s="12">
        <v>-190258237.6718</v>
      </c>
      <c r="E7" s="12">
        <v>-299304939.4738</v>
      </c>
      <c r="F7" s="12">
        <v>-25052380</v>
      </c>
      <c r="G7" s="12">
        <v>-403065929.13</v>
      </c>
      <c r="H7" s="12">
        <v>-207623979.4681317</v>
      </c>
      <c r="I7" s="12">
        <v>-72380200.70570393</v>
      </c>
      <c r="J7" s="12">
        <v>-61263933.19968054</v>
      </c>
    </row>
    <row r="8" spans="1:10" ht="11.25">
      <c r="A8" s="13" t="s">
        <v>108</v>
      </c>
      <c r="B8" s="14" t="s">
        <v>109</v>
      </c>
      <c r="C8" s="15">
        <v>303470527.053</v>
      </c>
      <c r="D8" s="15">
        <v>662520423.3282</v>
      </c>
      <c r="E8" s="15">
        <v>1018265612.5262</v>
      </c>
      <c r="F8" s="15">
        <v>60551424</v>
      </c>
      <c r="G8" s="15">
        <v>526213346.87</v>
      </c>
      <c r="H8" s="15">
        <v>6464258285.531868</v>
      </c>
      <c r="I8" s="15">
        <v>2094244539.294296</v>
      </c>
      <c r="J8" s="15">
        <v>801387862.8003194</v>
      </c>
    </row>
    <row r="9" spans="1:10" ht="11.25">
      <c r="A9" s="16" t="s">
        <v>110</v>
      </c>
      <c r="B9" s="16" t="s">
        <v>111</v>
      </c>
      <c r="C9" s="17">
        <v>23285957.686527908</v>
      </c>
      <c r="D9" s="17">
        <v>42835339.38323175</v>
      </c>
      <c r="E9" s="17">
        <v>51750303.3364802</v>
      </c>
      <c r="F9" s="17">
        <v>5432765</v>
      </c>
      <c r="G9" s="17">
        <v>52483407</v>
      </c>
      <c r="H9" s="17">
        <v>1189600890.172492</v>
      </c>
      <c r="I9" s="17">
        <v>522764660.3153411</v>
      </c>
      <c r="J9" s="17">
        <v>102539234.49649361</v>
      </c>
    </row>
    <row r="10" spans="1:10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ht="11.25">
      <c r="A11" s="8" t="s">
        <v>40</v>
      </c>
      <c r="B11" s="8" t="s">
        <v>113</v>
      </c>
      <c r="C11" s="9">
        <v>-801992183</v>
      </c>
      <c r="D11" s="9">
        <v>-690635903</v>
      </c>
      <c r="E11" s="9">
        <v>-1166677791</v>
      </c>
      <c r="F11" s="9">
        <v>-35901633</v>
      </c>
      <c r="G11" s="9">
        <v>-2979707331</v>
      </c>
      <c r="H11" s="9">
        <v>-5040380106</v>
      </c>
      <c r="I11" s="9">
        <v>-1251098627</v>
      </c>
      <c r="J11" s="9">
        <v>-363905179</v>
      </c>
    </row>
    <row r="12" spans="1:10" ht="11.25">
      <c r="A12" s="8" t="s">
        <v>41</v>
      </c>
      <c r="B12" s="8" t="s">
        <v>114</v>
      </c>
      <c r="C12" s="9">
        <v>-219240815</v>
      </c>
      <c r="D12" s="9">
        <v>-77483292</v>
      </c>
      <c r="E12" s="9">
        <v>8745662</v>
      </c>
      <c r="F12" s="9">
        <v>-41566468</v>
      </c>
      <c r="G12" s="9">
        <v>324176303</v>
      </c>
      <c r="H12" s="9">
        <v>-1137295363</v>
      </c>
      <c r="I12" s="9">
        <v>-333451072</v>
      </c>
      <c r="J12" s="9">
        <v>-377249068</v>
      </c>
    </row>
    <row r="13" spans="1:10" ht="11.25">
      <c r="A13" s="11" t="s">
        <v>39</v>
      </c>
      <c r="B13" s="11" t="s">
        <v>115</v>
      </c>
      <c r="C13" s="12">
        <v>-1021232998</v>
      </c>
      <c r="D13" s="12">
        <v>-768119195</v>
      </c>
      <c r="E13" s="12">
        <v>-1157932129</v>
      </c>
      <c r="F13" s="12">
        <v>-77468101</v>
      </c>
      <c r="G13" s="12">
        <v>-2655531028</v>
      </c>
      <c r="H13" s="12">
        <v>-6177675469</v>
      </c>
      <c r="I13" s="12">
        <v>-1584549699</v>
      </c>
      <c r="J13" s="12">
        <v>-741154247</v>
      </c>
    </row>
    <row r="14" spans="1:10" ht="11.25">
      <c r="A14" s="8" t="s">
        <v>116</v>
      </c>
      <c r="B14" s="8" t="s">
        <v>117</v>
      </c>
      <c r="C14" s="9">
        <v>476310309</v>
      </c>
      <c r="D14" s="9">
        <v>153181580</v>
      </c>
      <c r="E14" s="9">
        <v>180932879</v>
      </c>
      <c r="F14" s="9">
        <v>1086100</v>
      </c>
      <c r="G14" s="9">
        <v>2429505194</v>
      </c>
      <c r="H14" s="9">
        <v>115297247</v>
      </c>
      <c r="I14" s="9">
        <v>21043562</v>
      </c>
      <c r="J14" s="9">
        <v>102503712</v>
      </c>
    </row>
    <row r="15" spans="1:10" ht="11.25">
      <c r="A15" s="8" t="s">
        <v>118</v>
      </c>
      <c r="B15" s="8" t="s">
        <v>119</v>
      </c>
      <c r="C15" s="9">
        <v>136380624</v>
      </c>
      <c r="D15" s="9">
        <v>28306401</v>
      </c>
      <c r="E15" s="9">
        <v>-25602603</v>
      </c>
      <c r="F15" s="9">
        <v>-152000</v>
      </c>
      <c r="G15" s="9">
        <v>-302318945</v>
      </c>
      <c r="H15" s="9">
        <v>268941772.49</v>
      </c>
      <c r="I15" s="9">
        <v>19318606</v>
      </c>
      <c r="J15" s="9">
        <v>-124510702</v>
      </c>
    </row>
    <row r="16" spans="1:10" ht="11.25">
      <c r="A16" s="11" t="s">
        <v>120</v>
      </c>
      <c r="B16" s="11" t="s">
        <v>121</v>
      </c>
      <c r="C16" s="12">
        <v>612690933</v>
      </c>
      <c r="D16" s="12">
        <v>181487981</v>
      </c>
      <c r="E16" s="12">
        <v>155330276</v>
      </c>
      <c r="F16" s="12">
        <v>934100</v>
      </c>
      <c r="G16" s="12">
        <v>2127186249</v>
      </c>
      <c r="H16" s="12">
        <v>384239019.49</v>
      </c>
      <c r="I16" s="12">
        <v>40362168</v>
      </c>
      <c r="J16" s="12">
        <v>-22006990</v>
      </c>
    </row>
    <row r="17" spans="1:10" ht="11.25">
      <c r="A17" s="13" t="s">
        <v>122</v>
      </c>
      <c r="B17" s="14" t="s">
        <v>123</v>
      </c>
      <c r="C17" s="15">
        <v>-408542065</v>
      </c>
      <c r="D17" s="15">
        <v>-586631214</v>
      </c>
      <c r="E17" s="15">
        <v>-1002601853</v>
      </c>
      <c r="F17" s="15">
        <v>-76534001</v>
      </c>
      <c r="G17" s="15">
        <v>-528344779</v>
      </c>
      <c r="H17" s="15">
        <v>-5793436449.51</v>
      </c>
      <c r="I17" s="15">
        <v>-1544187531</v>
      </c>
      <c r="J17" s="15">
        <v>-763161237</v>
      </c>
    </row>
    <row r="18" spans="1:10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ht="11.25">
      <c r="A19" s="16" t="s">
        <v>126</v>
      </c>
      <c r="B19" s="16" t="s">
        <v>127</v>
      </c>
      <c r="C19" s="17">
        <v>-5530530</v>
      </c>
      <c r="D19" s="17">
        <v>-13297528</v>
      </c>
      <c r="E19" s="17">
        <v>-16494711</v>
      </c>
      <c r="F19" s="17">
        <v>0</v>
      </c>
      <c r="G19" s="17">
        <v>-1306733</v>
      </c>
      <c r="H19" s="17">
        <v>-97007764</v>
      </c>
      <c r="I19" s="17">
        <v>0</v>
      </c>
      <c r="J19" s="17">
        <v>-2141489</v>
      </c>
    </row>
    <row r="20" spans="1:10" ht="11.25">
      <c r="A20" s="8" t="s">
        <v>43</v>
      </c>
      <c r="B20" s="8" t="s">
        <v>128</v>
      </c>
      <c r="C20" s="9">
        <v>-87705198.30065256</v>
      </c>
      <c r="D20" s="9">
        <v>-80002518.18363632</v>
      </c>
      <c r="E20" s="9">
        <v>-126654349.98958187</v>
      </c>
      <c r="F20" s="9">
        <v>-4184159</v>
      </c>
      <c r="G20" s="9">
        <v>-50881756.63535845</v>
      </c>
      <c r="H20" s="9">
        <v>-604305836.6939101</v>
      </c>
      <c r="I20" s="9">
        <v>-206906965.2436725</v>
      </c>
      <c r="J20" s="9">
        <v>-66696786.570788264</v>
      </c>
    </row>
    <row r="21" spans="1:10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ht="11.25">
      <c r="A22" s="8" t="s">
        <v>45</v>
      </c>
      <c r="B22" s="8" t="s">
        <v>130</v>
      </c>
      <c r="C22" s="9">
        <v>-109885445.71017684</v>
      </c>
      <c r="D22" s="9">
        <v>-97335425.28928073</v>
      </c>
      <c r="E22" s="9">
        <v>-159983238.81633967</v>
      </c>
      <c r="F22" s="9">
        <v>-9555295</v>
      </c>
      <c r="G22" s="9">
        <v>-61030673.681869075</v>
      </c>
      <c r="H22" s="9">
        <v>-736602013.5082006</v>
      </c>
      <c r="I22" s="9">
        <v>-237090017.20843932</v>
      </c>
      <c r="J22" s="9">
        <v>-88561977.01833844</v>
      </c>
    </row>
    <row r="23" spans="1:10" ht="11.25">
      <c r="A23" s="8" t="s">
        <v>46</v>
      </c>
      <c r="B23" s="8" t="s">
        <v>131</v>
      </c>
      <c r="C23" s="9">
        <v>126855387</v>
      </c>
      <c r="D23" s="9">
        <v>22894166</v>
      </c>
      <c r="E23" s="9">
        <v>91140155</v>
      </c>
      <c r="F23" s="9">
        <v>1094701</v>
      </c>
      <c r="G23" s="9">
        <v>25622814</v>
      </c>
      <c r="H23" s="9">
        <v>13805950</v>
      </c>
      <c r="I23" s="9">
        <v>6119809</v>
      </c>
      <c r="J23" s="9">
        <v>5203098.029912149</v>
      </c>
    </row>
    <row r="24" spans="1:10" ht="11.25">
      <c r="A24" s="18" t="s">
        <v>42</v>
      </c>
      <c r="B24" s="19" t="s">
        <v>132</v>
      </c>
      <c r="C24" s="20">
        <v>-70735257.01082942</v>
      </c>
      <c r="D24" s="20">
        <v>-154443777.47291705</v>
      </c>
      <c r="E24" s="20">
        <v>-195497433.80592155</v>
      </c>
      <c r="F24" s="20">
        <v>-12644753</v>
      </c>
      <c r="G24" s="20">
        <v>-86289616.31722753</v>
      </c>
      <c r="H24" s="20">
        <v>-1327101900.2021108</v>
      </c>
      <c r="I24" s="20">
        <v>-437877173.45211184</v>
      </c>
      <c r="J24" s="20">
        <v>-150055665.55921453</v>
      </c>
    </row>
    <row r="25" spans="1:10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ht="11.25">
      <c r="A26" s="21" t="s">
        <v>48</v>
      </c>
      <c r="B26" s="21" t="s">
        <v>134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11.25">
      <c r="A27" s="23" t="s">
        <v>135</v>
      </c>
      <c r="B27" s="16" t="s">
        <v>136</v>
      </c>
      <c r="C27" s="17">
        <v>-158051367.2713015</v>
      </c>
      <c r="D27" s="17">
        <v>-49016756.76148529</v>
      </c>
      <c r="E27" s="17">
        <v>-144578081.94324136</v>
      </c>
      <c r="F27" s="17">
        <v>-23194565</v>
      </c>
      <c r="G27" s="17">
        <v>-37244374.44722752</v>
      </c>
      <c r="H27" s="17">
        <v>436313061.99224925</v>
      </c>
      <c r="I27" s="17">
        <v>634944495.1575253</v>
      </c>
      <c r="J27" s="17">
        <v>-11431294.262401462</v>
      </c>
    </row>
    <row r="28" spans="1:10" ht="4.5" customHeight="1" hidden="1">
      <c r="A28" s="24"/>
      <c r="B28" s="25"/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</row>
    <row r="29" spans="1:10" ht="11.25">
      <c r="A29" s="27" t="s">
        <v>49</v>
      </c>
      <c r="B29" s="27" t="s">
        <v>137</v>
      </c>
      <c r="C29" s="28">
        <v>321816130</v>
      </c>
      <c r="D29" s="28">
        <v>334146325</v>
      </c>
      <c r="E29" s="28">
        <v>362312624</v>
      </c>
      <c r="F29" s="28">
        <v>2340000</v>
      </c>
      <c r="G29" s="28">
        <v>40675197</v>
      </c>
      <c r="H29" s="28">
        <v>3248450416</v>
      </c>
      <c r="I29" s="28">
        <v>1052076872</v>
      </c>
      <c r="J29" s="28">
        <v>122742014</v>
      </c>
    </row>
    <row r="30" spans="1:10" ht="11.25">
      <c r="A30" s="8" t="s">
        <v>50</v>
      </c>
      <c r="B30" s="8" t="s">
        <v>138</v>
      </c>
      <c r="C30" s="9">
        <v>359285249</v>
      </c>
      <c r="D30" s="9">
        <v>326220789</v>
      </c>
      <c r="E30" s="9">
        <v>416109345</v>
      </c>
      <c r="F30" s="9">
        <v>1832000</v>
      </c>
      <c r="G30" s="9">
        <v>63952933</v>
      </c>
      <c r="H30" s="9">
        <v>3356929015</v>
      </c>
      <c r="I30" s="9">
        <v>1103853507</v>
      </c>
      <c r="J30" s="9">
        <v>118830892</v>
      </c>
    </row>
    <row r="31" spans="1:10" ht="11.25">
      <c r="A31" s="8" t="s">
        <v>75</v>
      </c>
      <c r="B31" s="8" t="s">
        <v>139</v>
      </c>
      <c r="C31" s="9">
        <v>210195882</v>
      </c>
      <c r="D31" s="9">
        <v>81690195</v>
      </c>
      <c r="E31" s="9">
        <v>90506029</v>
      </c>
      <c r="F31" s="9">
        <v>260000</v>
      </c>
      <c r="G31" s="9">
        <v>5969489</v>
      </c>
      <c r="H31" s="9">
        <v>32675048.41</v>
      </c>
      <c r="I31" s="9">
        <v>14256901</v>
      </c>
      <c r="J31" s="9">
        <v>2561753</v>
      </c>
    </row>
    <row r="32" spans="1:10" ht="11.25">
      <c r="A32" s="8" t="s">
        <v>51</v>
      </c>
      <c r="B32" s="8" t="s">
        <v>140</v>
      </c>
      <c r="C32" s="9">
        <v>229233752</v>
      </c>
      <c r="D32" s="9">
        <v>88376197</v>
      </c>
      <c r="E32" s="9">
        <v>116021438</v>
      </c>
      <c r="F32" s="9">
        <v>100000</v>
      </c>
      <c r="G32" s="9">
        <v>7686634</v>
      </c>
      <c r="H32" s="9">
        <v>28281536</v>
      </c>
      <c r="I32" s="9">
        <v>11727679</v>
      </c>
      <c r="J32" s="9">
        <v>869100</v>
      </c>
    </row>
    <row r="33" spans="1:10" ht="11.25">
      <c r="A33" s="8" t="s">
        <v>52</v>
      </c>
      <c r="B33" s="8" t="s">
        <v>141</v>
      </c>
      <c r="C33" s="9">
        <v>416800551</v>
      </c>
      <c r="D33" s="9">
        <v>558249191</v>
      </c>
      <c r="E33" s="9">
        <v>563609069</v>
      </c>
      <c r="F33" s="9">
        <v>26621435</v>
      </c>
      <c r="G33" s="9">
        <v>765387170</v>
      </c>
      <c r="H33" s="9">
        <v>15501385566.45</v>
      </c>
      <c r="I33" s="9">
        <v>7116468511.45</v>
      </c>
      <c r="J33" s="9">
        <v>1407074031</v>
      </c>
    </row>
    <row r="34" spans="1:10" ht="11.25">
      <c r="A34" s="8" t="s">
        <v>53</v>
      </c>
      <c r="B34" s="8" t="s">
        <v>142</v>
      </c>
      <c r="C34" s="9">
        <v>636041366</v>
      </c>
      <c r="D34" s="9">
        <v>635732482</v>
      </c>
      <c r="E34" s="9">
        <v>554863407</v>
      </c>
      <c r="F34" s="9">
        <v>68187903</v>
      </c>
      <c r="G34" s="9">
        <v>441210867</v>
      </c>
      <c r="H34" s="9">
        <v>16638680929</v>
      </c>
      <c r="I34" s="9">
        <v>7449919584</v>
      </c>
      <c r="J34" s="9">
        <v>1784323099</v>
      </c>
    </row>
    <row r="35" spans="1:10" ht="11.25">
      <c r="A35" s="8" t="s">
        <v>76</v>
      </c>
      <c r="B35" s="8" t="s">
        <v>143</v>
      </c>
      <c r="C35" s="9">
        <v>238420489</v>
      </c>
      <c r="D35" s="9">
        <v>163395143</v>
      </c>
      <c r="E35" s="9">
        <v>102963629</v>
      </c>
      <c r="F35" s="9">
        <v>427000</v>
      </c>
      <c r="G35" s="9">
        <v>349834260</v>
      </c>
      <c r="H35" s="9">
        <v>389416716</v>
      </c>
      <c r="I35" s="9">
        <v>37555000</v>
      </c>
      <c r="J35" s="9">
        <v>402519362</v>
      </c>
    </row>
    <row r="36" spans="1:10" ht="11.25">
      <c r="A36" s="8" t="s">
        <v>54</v>
      </c>
      <c r="B36" s="8" t="s">
        <v>144</v>
      </c>
      <c r="C36" s="9">
        <v>374801113</v>
      </c>
      <c r="D36" s="9">
        <v>191701544</v>
      </c>
      <c r="E36" s="9">
        <v>77361026</v>
      </c>
      <c r="F36" s="9">
        <v>275000</v>
      </c>
      <c r="G36" s="9">
        <v>47515315</v>
      </c>
      <c r="H36" s="9">
        <v>658358488</v>
      </c>
      <c r="I36" s="9">
        <v>56873606</v>
      </c>
      <c r="J36" s="9">
        <v>278008660</v>
      </c>
    </row>
    <row r="37" spans="1:10" ht="11.25">
      <c r="A37" s="8" t="s">
        <v>55</v>
      </c>
      <c r="B37" s="8" t="s">
        <v>145</v>
      </c>
      <c r="C37" s="9">
        <v>40124800</v>
      </c>
      <c r="D37" s="9">
        <v>54609000</v>
      </c>
      <c r="E37" s="9">
        <v>71731700</v>
      </c>
      <c r="F37" s="9">
        <v>12824100</v>
      </c>
      <c r="G37" s="9">
        <v>190730000</v>
      </c>
      <c r="H37" s="9">
        <v>305900000</v>
      </c>
      <c r="I37" s="9">
        <v>123700000</v>
      </c>
      <c r="J37" s="9">
        <v>157181000</v>
      </c>
    </row>
    <row r="38" spans="1:10" ht="11.25">
      <c r="A38" s="8" t="s">
        <v>56</v>
      </c>
      <c r="B38" s="8" t="s">
        <v>146</v>
      </c>
      <c r="C38" s="9">
        <v>40124800</v>
      </c>
      <c r="D38" s="9">
        <v>54609000</v>
      </c>
      <c r="E38" s="9">
        <v>71731700</v>
      </c>
      <c r="F38" s="9">
        <v>12824100</v>
      </c>
      <c r="G38" s="9">
        <v>190730000</v>
      </c>
      <c r="H38" s="9">
        <v>305900000</v>
      </c>
      <c r="I38" s="9">
        <v>123700000</v>
      </c>
      <c r="J38" s="9">
        <v>157181000</v>
      </c>
    </row>
    <row r="39" spans="1:10" ht="11.25">
      <c r="A39" s="8" t="s">
        <v>57</v>
      </c>
      <c r="B39" s="8" t="s">
        <v>147</v>
      </c>
      <c r="C39" s="9">
        <v>3949346</v>
      </c>
      <c r="D39" s="9">
        <v>11368206</v>
      </c>
      <c r="E39" s="9">
        <v>14292585</v>
      </c>
      <c r="F39" s="9">
        <v>0</v>
      </c>
      <c r="G39" s="9">
        <v>0</v>
      </c>
      <c r="H39" s="9">
        <v>89080994</v>
      </c>
      <c r="I39" s="9">
        <v>0</v>
      </c>
      <c r="J39" s="9">
        <v>3900000</v>
      </c>
    </row>
    <row r="40" spans="1:10" ht="11.25">
      <c r="A40" s="8" t="s">
        <v>58</v>
      </c>
      <c r="B40" s="8" t="s">
        <v>148</v>
      </c>
      <c r="C40" s="9">
        <v>4981641</v>
      </c>
      <c r="D40" s="9">
        <v>13381510</v>
      </c>
      <c r="E40" s="9">
        <v>17027989</v>
      </c>
      <c r="F40" s="9">
        <v>0</v>
      </c>
      <c r="G40" s="9">
        <v>0</v>
      </c>
      <c r="H40" s="9">
        <v>97209603</v>
      </c>
      <c r="I40" s="9">
        <v>0</v>
      </c>
      <c r="J40" s="9">
        <v>1500000</v>
      </c>
    </row>
    <row r="41" spans="1:10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</row>
    <row r="43" spans="1:10" ht="4.5" customHeight="1" hidden="1">
      <c r="A43" s="31"/>
      <c r="B43" s="32"/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</row>
    <row r="44" spans="1:10" ht="11.25" hidden="1">
      <c r="A44" s="21" t="s">
        <v>151</v>
      </c>
      <c r="B44" s="21" t="s">
        <v>152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1:10" ht="11.25">
      <c r="A45" s="8" t="s">
        <v>153</v>
      </c>
      <c r="B45" s="8" t="s">
        <v>154</v>
      </c>
      <c r="C45" s="33">
        <v>1.1329872758523616</v>
      </c>
      <c r="D45" s="33">
        <v>0.900725158975337</v>
      </c>
      <c r="E45" s="33">
        <v>0.878838804679053</v>
      </c>
      <c r="F45" s="33">
        <v>0.9049609641179029</v>
      </c>
      <c r="G45" s="33">
        <v>2.8576242864583157</v>
      </c>
      <c r="H45" s="33">
        <v>0.9259269309063565</v>
      </c>
      <c r="I45" s="33">
        <v>0.7313447823918044</v>
      </c>
      <c r="J45" s="33">
        <v>0.8591580640492865</v>
      </c>
    </row>
    <row r="46" spans="1:10" ht="11.25">
      <c r="A46" s="8" t="s">
        <v>155</v>
      </c>
      <c r="B46" s="8" t="s">
        <v>156</v>
      </c>
      <c r="C46" s="33">
        <v>0.07847586819498392</v>
      </c>
      <c r="D46" s="33">
        <v>0.18110652216814446</v>
      </c>
      <c r="E46" s="33">
        <v>0.14837720341363667</v>
      </c>
      <c r="F46" s="33">
        <v>0.1477125128691711</v>
      </c>
      <c r="G46" s="33">
        <v>0.0928564948619682</v>
      </c>
      <c r="H46" s="33">
        <v>0.1989096700887468</v>
      </c>
      <c r="I46" s="33">
        <v>0.20210106778902184</v>
      </c>
      <c r="J46" s="33">
        <v>0.173946969397157</v>
      </c>
    </row>
    <row r="47" spans="1:10" ht="11.25">
      <c r="A47" s="8" t="s">
        <v>157</v>
      </c>
      <c r="B47" s="8" t="s">
        <v>158</v>
      </c>
      <c r="C47" s="33">
        <v>0.025834157157613325</v>
      </c>
      <c r="D47" s="33">
        <v>0.05023031337698042</v>
      </c>
      <c r="E47" s="33">
        <v>0.039277064334753135</v>
      </c>
      <c r="F47" s="33">
        <v>0.06346406054572061</v>
      </c>
      <c r="G47" s="33">
        <v>0.056477539481898445</v>
      </c>
      <c r="H47" s="33">
        <v>0.17830064184630692</v>
      </c>
      <c r="I47" s="33">
        <v>0.24128066603510726</v>
      </c>
      <c r="J47" s="33">
        <v>0.11886514926642963</v>
      </c>
    </row>
    <row r="48" spans="1:10" ht="11.25">
      <c r="A48" s="8" t="s">
        <v>159</v>
      </c>
      <c r="B48" s="8" t="s">
        <v>160</v>
      </c>
      <c r="C48" s="33">
        <v>1.2372973012049588</v>
      </c>
      <c r="D48" s="33">
        <v>1.132061994520462</v>
      </c>
      <c r="E48" s="33">
        <v>1.0664930724274426</v>
      </c>
      <c r="F48" s="33">
        <v>1.1161375375327947</v>
      </c>
      <c r="G48" s="33">
        <v>3.0069583208021817</v>
      </c>
      <c r="H48" s="33">
        <v>1.3031372428414103</v>
      </c>
      <c r="I48" s="33">
        <v>1.1747265162159335</v>
      </c>
      <c r="J48" s="33">
        <v>1.1519701827128732</v>
      </c>
    </row>
    <row r="49" spans="1:10" ht="11.25">
      <c r="A49" s="11" t="s">
        <v>161</v>
      </c>
      <c r="B49" s="11" t="s">
        <v>162</v>
      </c>
      <c r="C49" s="34">
        <v>-0.17534704460211048</v>
      </c>
      <c r="D49" s="34">
        <v>-0.05747887347932278</v>
      </c>
      <c r="E49" s="34">
        <v>-0.10973080851251552</v>
      </c>
      <c r="F49" s="34">
        <v>-0.27095250346585065</v>
      </c>
      <c r="G49" s="34">
        <v>-0.040078774389054085</v>
      </c>
      <c r="H49" s="34">
        <v>0.06539579756691784</v>
      </c>
      <c r="I49" s="34">
        <v>0.2930569763352399</v>
      </c>
      <c r="J49" s="34">
        <v>-0.013251342332337138</v>
      </c>
    </row>
    <row r="50" spans="1:10" ht="11.25">
      <c r="A50" s="8" t="s">
        <v>163</v>
      </c>
      <c r="B50" s="35" t="s">
        <v>164</v>
      </c>
      <c r="C50" s="36">
        <v>1.3462330888187033</v>
      </c>
      <c r="D50" s="36">
        <v>0.8854537812631236</v>
      </c>
      <c r="E50" s="36">
        <v>0.9846172164379193</v>
      </c>
      <c r="F50" s="36">
        <v>1.2639504729071276</v>
      </c>
      <c r="G50" s="36">
        <v>1.0040505094419936</v>
      </c>
      <c r="H50" s="36">
        <v>0.89622601598032</v>
      </c>
      <c r="I50" s="36">
        <v>0.7373482427798759</v>
      </c>
      <c r="J50" s="36">
        <v>0.9522994699885488</v>
      </c>
    </row>
    <row r="51" spans="1:10" ht="11.25">
      <c r="A51" s="29" t="s">
        <v>165</v>
      </c>
      <c r="B51" s="37" t="s">
        <v>166</v>
      </c>
      <c r="C51" s="38">
        <v>1.4380249549696293</v>
      </c>
      <c r="D51" s="38">
        <v>1.1318383759900044</v>
      </c>
      <c r="E51" s="38">
        <v>0.8508094217683392</v>
      </c>
      <c r="F51" s="38">
        <v>1.3619663676282823</v>
      </c>
      <c r="G51" s="38">
        <v>1.2175515022774246</v>
      </c>
      <c r="H51" s="38">
        <v>3.0493954066035784</v>
      </c>
      <c r="I51" s="38">
        <v>4.110729021597907</v>
      </c>
      <c r="J51" s="38">
        <v>2.224836828411334</v>
      </c>
    </row>
    <row r="52" ht="11.25">
      <c r="J52" s="1"/>
    </row>
    <row r="53" spans="1:17" ht="11.25">
      <c r="A53" s="69"/>
      <c r="K53" s="2"/>
      <c r="L53" s="2"/>
      <c r="M53" s="2"/>
      <c r="N53" s="2"/>
      <c r="O53" s="2"/>
      <c r="P53" s="2"/>
      <c r="Q53" s="2"/>
    </row>
    <row r="54" spans="11:17" ht="11.25">
      <c r="K54" s="2"/>
      <c r="L54" s="2"/>
      <c r="M54" s="2"/>
      <c r="N54" s="2"/>
      <c r="O54" s="2"/>
      <c r="P54" s="2"/>
      <c r="Q54" s="2"/>
    </row>
    <row r="55" spans="11:17" ht="11.25">
      <c r="K55" s="2"/>
      <c r="L55" s="2"/>
      <c r="M55" s="2"/>
      <c r="N55" s="2"/>
      <c r="O55" s="2"/>
      <c r="P55" s="2"/>
      <c r="Q55" s="2"/>
    </row>
    <row r="56" spans="11:17" ht="11.25">
      <c r="K56" s="2"/>
      <c r="L56" s="2"/>
      <c r="M56" s="2"/>
      <c r="N56" s="2"/>
      <c r="O56" s="2"/>
      <c r="P56" s="2"/>
      <c r="Q56" s="2"/>
    </row>
    <row r="57" spans="11:17" ht="11.25">
      <c r="K57" s="2"/>
      <c r="L57" s="2"/>
      <c r="M57" s="2"/>
      <c r="N57" s="2"/>
      <c r="O57" s="2"/>
      <c r="P57" s="2"/>
      <c r="Q57" s="2"/>
    </row>
    <row r="58" spans="11:17" ht="11.25">
      <c r="K58" s="2"/>
      <c r="L58" s="2"/>
      <c r="M58" s="2"/>
      <c r="N58" s="2"/>
      <c r="O58" s="2"/>
      <c r="P58" s="2"/>
      <c r="Q58" s="2"/>
    </row>
    <row r="59" spans="11:17" ht="11.25">
      <c r="K59" s="2"/>
      <c r="L59" s="2"/>
      <c r="M59" s="2"/>
      <c r="N59" s="2"/>
      <c r="O59" s="2"/>
      <c r="P59" s="2"/>
      <c r="Q59" s="2"/>
    </row>
    <row r="60" spans="11:17" ht="11.25">
      <c r="K60" s="2"/>
      <c r="L60" s="2"/>
      <c r="M60" s="2"/>
      <c r="N60" s="2"/>
      <c r="O60" s="2"/>
      <c r="P60" s="2"/>
      <c r="Q60" s="2"/>
    </row>
    <row r="61" spans="11:17" ht="11.25">
      <c r="K61" s="2"/>
      <c r="L61" s="2"/>
      <c r="M61" s="2"/>
      <c r="N61" s="2"/>
      <c r="O61" s="2"/>
      <c r="P61" s="2"/>
      <c r="Q61" s="2"/>
    </row>
    <row r="62" spans="3:18" ht="11.25">
      <c r="C62" s="4"/>
      <c r="K62" s="2"/>
      <c r="L62" s="2"/>
      <c r="M62" s="2"/>
      <c r="N62" s="2"/>
      <c r="O62" s="2"/>
      <c r="P62" s="2"/>
      <c r="Q62" s="2"/>
      <c r="R62" s="3"/>
    </row>
  </sheetData>
  <printOptions/>
  <pageMargins left="0.38" right="0.26" top="0.28" bottom="0.32" header="0.18" footer="0.2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2"/>
  <dimension ref="A1:T62"/>
  <sheetViews>
    <sheetView workbookViewId="0" topLeftCell="A1">
      <selection activeCell="C2" sqref="C2:K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11" width="12.140625" style="2" customWidth="1"/>
    <col min="12" max="16384" width="8.00390625" style="1" customWidth="1"/>
  </cols>
  <sheetData>
    <row r="1" spans="1:11" ht="32.25" customHeight="1">
      <c r="A1" s="6" t="s">
        <v>23</v>
      </c>
      <c r="B1" s="6" t="s">
        <v>86</v>
      </c>
      <c r="C1" s="39" t="s">
        <v>246</v>
      </c>
      <c r="D1" s="39" t="s">
        <v>247</v>
      </c>
      <c r="E1" s="39" t="s">
        <v>248</v>
      </c>
      <c r="F1" s="39" t="s">
        <v>249</v>
      </c>
      <c r="G1" s="39" t="s">
        <v>250</v>
      </c>
      <c r="H1" s="39" t="s">
        <v>251</v>
      </c>
      <c r="I1" s="39" t="s">
        <v>252</v>
      </c>
      <c r="J1" s="39" t="s">
        <v>253</v>
      </c>
      <c r="K1" s="39" t="s">
        <v>241</v>
      </c>
    </row>
    <row r="2" spans="1:11" ht="11.25">
      <c r="A2" s="8" t="s">
        <v>35</v>
      </c>
      <c r="B2" s="8" t="s">
        <v>100</v>
      </c>
      <c r="C2" s="9">
        <v>217973453</v>
      </c>
      <c r="D2" s="9">
        <v>814821</v>
      </c>
      <c r="E2" s="9">
        <v>0</v>
      </c>
      <c r="F2" s="9">
        <v>0</v>
      </c>
      <c r="G2" s="9">
        <v>23262016</v>
      </c>
      <c r="H2" s="9">
        <v>4629066</v>
      </c>
      <c r="I2" s="9">
        <v>9143866</v>
      </c>
      <c r="J2" s="9">
        <v>180123684</v>
      </c>
      <c r="K2" s="9">
        <v>49163</v>
      </c>
    </row>
    <row r="3" spans="1:11" ht="11.25">
      <c r="A3" s="8" t="s">
        <v>36</v>
      </c>
      <c r="B3" s="8" t="s">
        <v>101</v>
      </c>
      <c r="C3" s="9">
        <v>4637784</v>
      </c>
      <c r="D3" s="9">
        <v>2300000</v>
      </c>
      <c r="E3" s="9">
        <v>1409000</v>
      </c>
      <c r="F3" s="9">
        <v>0</v>
      </c>
      <c r="G3" s="9">
        <v>0</v>
      </c>
      <c r="H3" s="9">
        <v>1672041</v>
      </c>
      <c r="I3" s="9">
        <v>8844934</v>
      </c>
      <c r="J3" s="9">
        <v>-9588191</v>
      </c>
      <c r="K3" s="9">
        <v>0</v>
      </c>
    </row>
    <row r="4" spans="1:11" ht="11.25">
      <c r="A4" s="11" t="s">
        <v>34</v>
      </c>
      <c r="B4" s="11" t="s">
        <v>102</v>
      </c>
      <c r="C4" s="12">
        <v>222611237</v>
      </c>
      <c r="D4" s="12">
        <v>3114821</v>
      </c>
      <c r="E4" s="12">
        <v>1409000</v>
      </c>
      <c r="F4" s="12">
        <v>0</v>
      </c>
      <c r="G4" s="12">
        <v>23262016</v>
      </c>
      <c r="H4" s="12">
        <v>6301107</v>
      </c>
      <c r="I4" s="12">
        <v>17988800</v>
      </c>
      <c r="J4" s="12">
        <v>170535493</v>
      </c>
      <c r="K4" s="12">
        <v>49163</v>
      </c>
    </row>
    <row r="5" spans="1:11" ht="11.25">
      <c r="A5" s="8" t="s">
        <v>103</v>
      </c>
      <c r="B5" s="8" t="s">
        <v>104</v>
      </c>
      <c r="C5" s="9">
        <v>-31438450</v>
      </c>
      <c r="D5" s="9">
        <v>988420</v>
      </c>
      <c r="E5" s="9">
        <v>0</v>
      </c>
      <c r="F5" s="9">
        <v>0</v>
      </c>
      <c r="G5" s="9">
        <v>-21910781</v>
      </c>
      <c r="H5" s="9">
        <v>-1774223</v>
      </c>
      <c r="I5" s="9">
        <v>-1469888</v>
      </c>
      <c r="J5" s="9">
        <v>-7271978</v>
      </c>
      <c r="K5" s="9">
        <v>0</v>
      </c>
    </row>
    <row r="6" spans="1:11" ht="11.25">
      <c r="A6" s="8" t="s">
        <v>105</v>
      </c>
      <c r="B6" s="8" t="s">
        <v>106</v>
      </c>
      <c r="C6" s="9">
        <v>225981</v>
      </c>
      <c r="D6" s="9">
        <v>0</v>
      </c>
      <c r="E6" s="9">
        <v>-314000</v>
      </c>
      <c r="F6" s="9">
        <v>0</v>
      </c>
      <c r="G6" s="9">
        <v>0</v>
      </c>
      <c r="H6" s="9">
        <v>0</v>
      </c>
      <c r="I6" s="9">
        <v>0</v>
      </c>
      <c r="J6" s="9">
        <v>539981</v>
      </c>
      <c r="K6" s="9">
        <v>50000</v>
      </c>
    </row>
    <row r="7" spans="1:11" ht="11.25">
      <c r="A7" s="11" t="s">
        <v>37</v>
      </c>
      <c r="B7" s="11" t="s">
        <v>107</v>
      </c>
      <c r="C7" s="12">
        <v>-31212469</v>
      </c>
      <c r="D7" s="12">
        <v>988420</v>
      </c>
      <c r="E7" s="12">
        <v>-314000</v>
      </c>
      <c r="F7" s="12">
        <v>0</v>
      </c>
      <c r="G7" s="12">
        <v>-21910781</v>
      </c>
      <c r="H7" s="12">
        <v>-1774223</v>
      </c>
      <c r="I7" s="12">
        <v>-1469888</v>
      </c>
      <c r="J7" s="12">
        <v>-6731997</v>
      </c>
      <c r="K7" s="12">
        <v>50000</v>
      </c>
    </row>
    <row r="8" spans="1:11" ht="11.25">
      <c r="A8" s="13" t="s">
        <v>108</v>
      </c>
      <c r="B8" s="14" t="s">
        <v>109</v>
      </c>
      <c r="C8" s="15">
        <v>191398768</v>
      </c>
      <c r="D8" s="15">
        <v>4103241</v>
      </c>
      <c r="E8" s="15">
        <v>1095000</v>
      </c>
      <c r="F8" s="15">
        <v>0</v>
      </c>
      <c r="G8" s="15">
        <v>1351235</v>
      </c>
      <c r="H8" s="15">
        <v>4526884</v>
      </c>
      <c r="I8" s="15">
        <v>16518912</v>
      </c>
      <c r="J8" s="15">
        <v>163803496</v>
      </c>
      <c r="K8" s="15">
        <v>99163</v>
      </c>
    </row>
    <row r="9" spans="1:11" ht="11.25">
      <c r="A9" s="16" t="s">
        <v>110</v>
      </c>
      <c r="B9" s="16" t="s">
        <v>111</v>
      </c>
      <c r="C9" s="17">
        <v>44297967.75</v>
      </c>
      <c r="D9" s="17">
        <v>610104.25</v>
      </c>
      <c r="E9" s="17">
        <v>3352432</v>
      </c>
      <c r="F9" s="17">
        <v>13393</v>
      </c>
      <c r="G9" s="17">
        <v>695862.25</v>
      </c>
      <c r="H9" s="17">
        <v>13047934</v>
      </c>
      <c r="I9" s="17">
        <v>22018062.75</v>
      </c>
      <c r="J9" s="17">
        <v>4560179.5</v>
      </c>
      <c r="K9" s="17">
        <v>30907158</v>
      </c>
    </row>
    <row r="10" spans="1:11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1.25">
      <c r="A11" s="8" t="s">
        <v>40</v>
      </c>
      <c r="B11" s="8" t="s">
        <v>113</v>
      </c>
      <c r="C11" s="9">
        <v>-378065775</v>
      </c>
      <c r="D11" s="9">
        <v>-2737629</v>
      </c>
      <c r="E11" s="9">
        <v>-2013537</v>
      </c>
      <c r="F11" s="9">
        <v>0</v>
      </c>
      <c r="G11" s="9">
        <v>-31227630</v>
      </c>
      <c r="H11" s="9">
        <v>-107683504</v>
      </c>
      <c r="I11" s="9">
        <v>-155617059</v>
      </c>
      <c r="J11" s="9">
        <v>-78786416</v>
      </c>
      <c r="K11" s="9">
        <v>-5622737</v>
      </c>
    </row>
    <row r="12" spans="1:11" ht="11.25">
      <c r="A12" s="8" t="s">
        <v>41</v>
      </c>
      <c r="B12" s="8" t="s">
        <v>114</v>
      </c>
      <c r="C12" s="9">
        <v>359788452</v>
      </c>
      <c r="D12" s="9">
        <v>5471000</v>
      </c>
      <c r="E12" s="9">
        <v>17341527</v>
      </c>
      <c r="F12" s="9">
        <v>0</v>
      </c>
      <c r="G12" s="9">
        <v>4774999</v>
      </c>
      <c r="H12" s="9">
        <v>140891239</v>
      </c>
      <c r="I12" s="9">
        <v>201516987</v>
      </c>
      <c r="J12" s="9">
        <v>-10207300</v>
      </c>
      <c r="K12" s="9">
        <v>96763680</v>
      </c>
    </row>
    <row r="13" spans="1:11" ht="11.25">
      <c r="A13" s="11" t="s">
        <v>39</v>
      </c>
      <c r="B13" s="11" t="s">
        <v>115</v>
      </c>
      <c r="C13" s="12">
        <v>-18277323</v>
      </c>
      <c r="D13" s="12">
        <v>2733371</v>
      </c>
      <c r="E13" s="12">
        <v>15327990</v>
      </c>
      <c r="F13" s="12">
        <v>0</v>
      </c>
      <c r="G13" s="12">
        <v>-26452631</v>
      </c>
      <c r="H13" s="12">
        <v>33207735</v>
      </c>
      <c r="I13" s="12">
        <v>45899928</v>
      </c>
      <c r="J13" s="12">
        <v>-88993716</v>
      </c>
      <c r="K13" s="12">
        <v>91140943</v>
      </c>
    </row>
    <row r="14" spans="1:11" ht="11.25">
      <c r="A14" s="8" t="s">
        <v>116</v>
      </c>
      <c r="B14" s="8" t="s">
        <v>117</v>
      </c>
      <c r="C14" s="9">
        <v>107375448</v>
      </c>
      <c r="D14" s="9">
        <v>0</v>
      </c>
      <c r="E14" s="9">
        <v>16378467</v>
      </c>
      <c r="F14" s="9">
        <v>0</v>
      </c>
      <c r="G14" s="9">
        <v>27766613</v>
      </c>
      <c r="H14" s="9">
        <v>26827377</v>
      </c>
      <c r="I14" s="9">
        <v>36402991</v>
      </c>
      <c r="J14" s="9">
        <v>0</v>
      </c>
      <c r="K14" s="9">
        <v>0</v>
      </c>
    </row>
    <row r="15" spans="1:11" ht="11.25">
      <c r="A15" s="8" t="s">
        <v>118</v>
      </c>
      <c r="B15" s="8" t="s">
        <v>119</v>
      </c>
      <c r="C15" s="9">
        <v>-103309400</v>
      </c>
      <c r="D15" s="9">
        <v>0</v>
      </c>
      <c r="E15" s="9">
        <v>-140400</v>
      </c>
      <c r="F15" s="9">
        <v>0</v>
      </c>
      <c r="G15" s="9">
        <v>-3000000</v>
      </c>
      <c r="H15" s="9">
        <v>-42449000</v>
      </c>
      <c r="I15" s="9">
        <v>-57720000</v>
      </c>
      <c r="J15" s="9">
        <v>0</v>
      </c>
      <c r="K15" s="9">
        <v>-500000</v>
      </c>
    </row>
    <row r="16" spans="1:11" ht="11.25">
      <c r="A16" s="11" t="s">
        <v>120</v>
      </c>
      <c r="B16" s="11" t="s">
        <v>121</v>
      </c>
      <c r="C16" s="12">
        <v>4066048</v>
      </c>
      <c r="D16" s="12">
        <v>0</v>
      </c>
      <c r="E16" s="12">
        <v>16238067</v>
      </c>
      <c r="F16" s="12">
        <v>0</v>
      </c>
      <c r="G16" s="12">
        <v>24766613</v>
      </c>
      <c r="H16" s="12">
        <v>-15621623</v>
      </c>
      <c r="I16" s="12">
        <v>-21317009</v>
      </c>
      <c r="J16" s="12">
        <v>0</v>
      </c>
      <c r="K16" s="12">
        <v>-500000</v>
      </c>
    </row>
    <row r="17" spans="1:11" ht="11.25">
      <c r="A17" s="13" t="s">
        <v>122</v>
      </c>
      <c r="B17" s="14" t="s">
        <v>123</v>
      </c>
      <c r="C17" s="15">
        <v>-14211275</v>
      </c>
      <c r="D17" s="15">
        <v>2733371</v>
      </c>
      <c r="E17" s="15">
        <v>31566057</v>
      </c>
      <c r="F17" s="15">
        <v>0</v>
      </c>
      <c r="G17" s="15">
        <v>-1686018</v>
      </c>
      <c r="H17" s="15">
        <v>17586112</v>
      </c>
      <c r="I17" s="15">
        <v>24582919</v>
      </c>
      <c r="J17" s="15">
        <v>-88993716</v>
      </c>
      <c r="K17" s="15">
        <v>90640943</v>
      </c>
    </row>
    <row r="18" spans="1:11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1.25">
      <c r="A20" s="8" t="s">
        <v>43</v>
      </c>
      <c r="B20" s="8" t="s">
        <v>128</v>
      </c>
      <c r="C20" s="9">
        <v>-63324179</v>
      </c>
      <c r="D20" s="9">
        <v>-257186</v>
      </c>
      <c r="E20" s="9">
        <v>-8012</v>
      </c>
      <c r="F20" s="9">
        <v>0</v>
      </c>
      <c r="G20" s="9">
        <v>0</v>
      </c>
      <c r="H20" s="9">
        <v>246428.53755882406</v>
      </c>
      <c r="I20" s="9">
        <v>-5770907.173031379</v>
      </c>
      <c r="J20" s="9">
        <v>-57534502.36452745</v>
      </c>
      <c r="K20" s="9">
        <v>-108</v>
      </c>
    </row>
    <row r="21" spans="1:11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1.25">
      <c r="A22" s="8" t="s">
        <v>45</v>
      </c>
      <c r="B22" s="8" t="s">
        <v>130</v>
      </c>
      <c r="C22" s="9">
        <v>-35497298.99849785</v>
      </c>
      <c r="D22" s="9">
        <v>-1687905.45</v>
      </c>
      <c r="E22" s="9">
        <v>-9186942.3</v>
      </c>
      <c r="F22" s="9">
        <v>0</v>
      </c>
      <c r="G22" s="9">
        <v>-723388.05</v>
      </c>
      <c r="H22" s="9">
        <v>-4768940.761178641</v>
      </c>
      <c r="I22" s="9">
        <v>-8689672.061554886</v>
      </c>
      <c r="J22" s="9">
        <v>-10440450.375764325</v>
      </c>
      <c r="K22" s="9">
        <v>-551597</v>
      </c>
    </row>
    <row r="23" spans="1:11" ht="11.25">
      <c r="A23" s="8" t="s">
        <v>46</v>
      </c>
      <c r="B23" s="8" t="s">
        <v>131</v>
      </c>
      <c r="C23" s="9">
        <v>451942</v>
      </c>
      <c r="D23" s="9">
        <v>-197684</v>
      </c>
      <c r="E23" s="9">
        <v>-620</v>
      </c>
      <c r="F23" s="9">
        <v>0</v>
      </c>
      <c r="G23" s="9">
        <v>411495</v>
      </c>
      <c r="H23" s="9">
        <v>0</v>
      </c>
      <c r="I23" s="9">
        <v>238751</v>
      </c>
      <c r="J23" s="9">
        <v>0</v>
      </c>
      <c r="K23" s="9">
        <v>0</v>
      </c>
    </row>
    <row r="24" spans="1:11" ht="11.25">
      <c r="A24" s="18" t="s">
        <v>42</v>
      </c>
      <c r="B24" s="19" t="s">
        <v>132</v>
      </c>
      <c r="C24" s="20">
        <v>-98369535.99849784</v>
      </c>
      <c r="D24" s="20">
        <v>-2142775.45</v>
      </c>
      <c r="E24" s="20">
        <v>-9195574.3</v>
      </c>
      <c r="F24" s="20">
        <v>0</v>
      </c>
      <c r="G24" s="20">
        <v>-311893.05</v>
      </c>
      <c r="H24" s="20">
        <v>-4522512.223619817</v>
      </c>
      <c r="I24" s="20">
        <v>-14221828.234586267</v>
      </c>
      <c r="J24" s="20">
        <v>-67974952.74029177</v>
      </c>
      <c r="K24" s="20">
        <v>-551705</v>
      </c>
    </row>
    <row r="25" spans="1:11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ht="11.25">
      <c r="A26" s="21" t="s">
        <v>48</v>
      </c>
      <c r="B26" s="21" t="s">
        <v>134</v>
      </c>
      <c r="C26" s="22">
        <v>82416000</v>
      </c>
      <c r="D26" s="22">
        <v>2528000</v>
      </c>
      <c r="E26" s="22">
        <v>24129000</v>
      </c>
      <c r="F26" s="22">
        <v>62000</v>
      </c>
      <c r="G26" s="22">
        <v>1225000</v>
      </c>
      <c r="H26" s="22">
        <v>30552000</v>
      </c>
      <c r="I26" s="22">
        <v>23920000</v>
      </c>
      <c r="J26" s="22">
        <v>0</v>
      </c>
      <c r="K26" s="22">
        <v>12884000</v>
      </c>
    </row>
    <row r="27" spans="1:11" ht="11.25">
      <c r="A27" s="23" t="s">
        <v>135</v>
      </c>
      <c r="B27" s="16" t="s">
        <v>136</v>
      </c>
      <c r="C27" s="17">
        <v>205531924.75150216</v>
      </c>
      <c r="D27" s="17">
        <v>7831940.8</v>
      </c>
      <c r="E27" s="17">
        <v>50946914.7</v>
      </c>
      <c r="F27" s="17">
        <v>75393</v>
      </c>
      <c r="G27" s="17">
        <v>1274186.2</v>
      </c>
      <c r="H27" s="17">
        <v>61190417.77638018</v>
      </c>
      <c r="I27" s="17">
        <v>72818065.51541373</v>
      </c>
      <c r="J27" s="17">
        <v>11395006.759708226</v>
      </c>
      <c r="K27" s="17">
        <v>133979559</v>
      </c>
    </row>
    <row r="28" spans="1:11" ht="4.5" customHeight="1" hidden="1">
      <c r="A28" s="24"/>
      <c r="B28" s="25"/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1.25">
      <c r="A29" s="27" t="s">
        <v>49</v>
      </c>
      <c r="B29" s="27" t="s">
        <v>137</v>
      </c>
      <c r="C29" s="28">
        <v>77416948</v>
      </c>
      <c r="D29" s="28">
        <v>2300000</v>
      </c>
      <c r="E29" s="28">
        <v>3699000</v>
      </c>
      <c r="F29" s="28">
        <v>0</v>
      </c>
      <c r="G29" s="28">
        <v>0</v>
      </c>
      <c r="H29" s="28">
        <v>1794041</v>
      </c>
      <c r="I29" s="28">
        <v>16103488</v>
      </c>
      <c r="J29" s="28">
        <v>53520419</v>
      </c>
      <c r="K29" s="28">
        <v>0</v>
      </c>
    </row>
    <row r="30" spans="1:11" ht="11.25">
      <c r="A30" s="8" t="s">
        <v>50</v>
      </c>
      <c r="B30" s="8" t="s">
        <v>138</v>
      </c>
      <c r="C30" s="9">
        <v>72779164</v>
      </c>
      <c r="D30" s="9">
        <v>0</v>
      </c>
      <c r="E30" s="9">
        <v>2290000</v>
      </c>
      <c r="F30" s="9">
        <v>0</v>
      </c>
      <c r="G30" s="9">
        <v>0</v>
      </c>
      <c r="H30" s="9">
        <v>122000</v>
      </c>
      <c r="I30" s="9">
        <v>7258554</v>
      </c>
      <c r="J30" s="9">
        <v>63108610</v>
      </c>
      <c r="K30" s="9">
        <v>0</v>
      </c>
    </row>
    <row r="31" spans="1:11" ht="11.25">
      <c r="A31" s="8" t="s">
        <v>75</v>
      </c>
      <c r="B31" s="8" t="s">
        <v>139</v>
      </c>
      <c r="C31" s="9">
        <v>550567</v>
      </c>
      <c r="D31" s="9">
        <v>0</v>
      </c>
      <c r="E31" s="9">
        <v>314000</v>
      </c>
      <c r="F31" s="9">
        <v>0</v>
      </c>
      <c r="G31" s="9">
        <v>0</v>
      </c>
      <c r="H31" s="9">
        <v>0</v>
      </c>
      <c r="I31" s="9">
        <v>0</v>
      </c>
      <c r="J31" s="9">
        <v>236567</v>
      </c>
      <c r="K31" s="9">
        <v>-250000</v>
      </c>
    </row>
    <row r="32" spans="1:11" ht="11.25">
      <c r="A32" s="8" t="s">
        <v>51</v>
      </c>
      <c r="B32" s="8" t="s">
        <v>140</v>
      </c>
      <c r="C32" s="9">
        <v>776548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776548</v>
      </c>
      <c r="K32" s="9">
        <v>-200000</v>
      </c>
    </row>
    <row r="33" spans="1:11" ht="11.25">
      <c r="A33" s="8" t="s">
        <v>52</v>
      </c>
      <c r="B33" s="8" t="s">
        <v>141</v>
      </c>
      <c r="C33" s="9">
        <v>1296654048</v>
      </c>
      <c r="D33" s="9">
        <v>16141000</v>
      </c>
      <c r="E33" s="9">
        <v>61435653</v>
      </c>
      <c r="F33" s="9">
        <v>300000</v>
      </c>
      <c r="G33" s="9">
        <v>40678838</v>
      </c>
      <c r="H33" s="9">
        <v>422753529</v>
      </c>
      <c r="I33" s="9">
        <v>730062328</v>
      </c>
      <c r="J33" s="9">
        <v>25282700</v>
      </c>
      <c r="K33" s="9">
        <v>675368400</v>
      </c>
    </row>
    <row r="34" spans="1:11" ht="11.25">
      <c r="A34" s="8" t="s">
        <v>53</v>
      </c>
      <c r="B34" s="8" t="s">
        <v>142</v>
      </c>
      <c r="C34" s="9">
        <v>936865596</v>
      </c>
      <c r="D34" s="9">
        <v>10670000</v>
      </c>
      <c r="E34" s="9">
        <v>44094126</v>
      </c>
      <c r="F34" s="9">
        <v>300000</v>
      </c>
      <c r="G34" s="9">
        <v>35903839</v>
      </c>
      <c r="H34" s="9">
        <v>281862290</v>
      </c>
      <c r="I34" s="9">
        <v>528545341</v>
      </c>
      <c r="J34" s="9">
        <v>35490000</v>
      </c>
      <c r="K34" s="9">
        <v>578604720</v>
      </c>
    </row>
    <row r="35" spans="1:11" ht="11.25">
      <c r="A35" s="8" t="s">
        <v>76</v>
      </c>
      <c r="B35" s="8" t="s">
        <v>143</v>
      </c>
      <c r="C35" s="9">
        <v>341622400</v>
      </c>
      <c r="D35" s="9">
        <v>0</v>
      </c>
      <c r="E35" s="9">
        <v>41722400</v>
      </c>
      <c r="F35" s="9">
        <v>0</v>
      </c>
      <c r="G35" s="9">
        <v>21600000</v>
      </c>
      <c r="H35" s="9">
        <v>83335000</v>
      </c>
      <c r="I35" s="9">
        <v>194965000</v>
      </c>
      <c r="J35" s="9">
        <v>0</v>
      </c>
      <c r="K35" s="9">
        <v>2500000</v>
      </c>
    </row>
    <row r="36" spans="1:11" ht="11.25">
      <c r="A36" s="8" t="s">
        <v>54</v>
      </c>
      <c r="B36" s="8" t="s">
        <v>144</v>
      </c>
      <c r="C36" s="9">
        <v>238313000</v>
      </c>
      <c r="D36" s="9">
        <v>0</v>
      </c>
      <c r="E36" s="9">
        <v>41582000</v>
      </c>
      <c r="F36" s="9">
        <v>0</v>
      </c>
      <c r="G36" s="9">
        <v>18600000</v>
      </c>
      <c r="H36" s="9">
        <v>40886000</v>
      </c>
      <c r="I36" s="9">
        <v>137245000</v>
      </c>
      <c r="J36" s="9">
        <v>0</v>
      </c>
      <c r="K36" s="9">
        <v>2000000</v>
      </c>
    </row>
    <row r="37" spans="1:11" ht="11.25">
      <c r="A37" s="8" t="s">
        <v>55</v>
      </c>
      <c r="B37" s="8" t="s">
        <v>145</v>
      </c>
      <c r="C37" s="9">
        <v>296584800</v>
      </c>
      <c r="D37" s="9">
        <v>7590000</v>
      </c>
      <c r="E37" s="9">
        <v>95857800</v>
      </c>
      <c r="F37" s="9">
        <v>185000</v>
      </c>
      <c r="G37" s="9">
        <v>3678000</v>
      </c>
      <c r="H37" s="9">
        <v>93912000</v>
      </c>
      <c r="I37" s="9">
        <v>74742000</v>
      </c>
      <c r="J37" s="9">
        <v>20620000</v>
      </c>
      <c r="K37" s="9">
        <v>65957000</v>
      </c>
    </row>
    <row r="38" spans="1:11" ht="11.25">
      <c r="A38" s="8" t="s">
        <v>56</v>
      </c>
      <c r="B38" s="8" t="s">
        <v>146</v>
      </c>
      <c r="C38" s="9">
        <v>214168800</v>
      </c>
      <c r="D38" s="9">
        <v>5062000</v>
      </c>
      <c r="E38" s="9">
        <v>71728800</v>
      </c>
      <c r="F38" s="9">
        <v>123000</v>
      </c>
      <c r="G38" s="9">
        <v>2453000</v>
      </c>
      <c r="H38" s="9">
        <v>63360000</v>
      </c>
      <c r="I38" s="9">
        <v>50822000</v>
      </c>
      <c r="J38" s="9">
        <v>20620000</v>
      </c>
      <c r="K38" s="9">
        <v>53073000</v>
      </c>
    </row>
    <row r="39" spans="1:11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</row>
    <row r="42" spans="1:11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</row>
    <row r="43" spans="1:11" ht="4.5" customHeight="1" hidden="1">
      <c r="A43" s="31"/>
      <c r="B43" s="32"/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</row>
    <row r="44" spans="1:11" ht="11.25" hidden="1">
      <c r="A44" s="21" t="s">
        <v>151</v>
      </c>
      <c r="B44" s="21" t="s">
        <v>152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</row>
    <row r="45" spans="1:11" ht="11.25">
      <c r="A45" s="8" t="s">
        <v>153</v>
      </c>
      <c r="B45" s="8" t="s">
        <v>154</v>
      </c>
      <c r="C45" s="33">
        <v>0.08210422459491566</v>
      </c>
      <c r="D45" s="33">
        <v>-0.8775371040583071</v>
      </c>
      <c r="E45" s="33">
        <v>0</v>
      </c>
      <c r="F45" s="33">
        <v>0</v>
      </c>
      <c r="G45" s="33">
        <v>1.137159866109627</v>
      </c>
      <c r="H45" s="33">
        <v>-5.270143008204749</v>
      </c>
      <c r="I45" s="33">
        <v>-2.5515836520501645</v>
      </c>
      <c r="J45" s="33">
        <v>0.5218486453139699</v>
      </c>
      <c r="K45" s="33">
        <v>0</v>
      </c>
    </row>
    <row r="46" spans="1:11" ht="11.25">
      <c r="A46" s="8" t="s">
        <v>155</v>
      </c>
      <c r="B46" s="8" t="s">
        <v>156</v>
      </c>
      <c r="C46" s="33">
        <v>0.44188935529116097</v>
      </c>
      <c r="D46" s="33">
        <v>0.6879289211161733</v>
      </c>
      <c r="E46" s="33">
        <v>6.5263124911284605</v>
      </c>
      <c r="F46" s="33">
        <v>0</v>
      </c>
      <c r="G46" s="33">
        <v>0.013407825443848031</v>
      </c>
      <c r="H46" s="33">
        <v>0.7177329671785952</v>
      </c>
      <c r="I46" s="33">
        <v>0.7905934934284814</v>
      </c>
      <c r="J46" s="33">
        <v>0.3985970987300091</v>
      </c>
      <c r="K46" s="33">
        <v>0</v>
      </c>
    </row>
    <row r="47" spans="1:11" ht="11.25">
      <c r="A47" s="8" t="s">
        <v>157</v>
      </c>
      <c r="B47" s="8" t="s">
        <v>158</v>
      </c>
      <c r="C47" s="33">
        <v>0.19899250526153808</v>
      </c>
      <c r="D47" s="33">
        <v>0.19587136788919812</v>
      </c>
      <c r="E47" s="33">
        <v>2.3792987934705465</v>
      </c>
      <c r="F47" s="33">
        <v>0</v>
      </c>
      <c r="G47" s="33">
        <v>0.029914099018760885</v>
      </c>
      <c r="H47" s="33">
        <v>2.070736776886982</v>
      </c>
      <c r="I47" s="33">
        <v>1.2239873004313795</v>
      </c>
      <c r="J47" s="33">
        <v>0.026740354279211544</v>
      </c>
      <c r="K47" s="33">
        <v>0</v>
      </c>
    </row>
    <row r="48" spans="1:11" ht="11.25">
      <c r="A48" s="8" t="s">
        <v>159</v>
      </c>
      <c r="B48" s="8" t="s">
        <v>160</v>
      </c>
      <c r="C48" s="33">
        <v>0.7229860851476148</v>
      </c>
      <c r="D48" s="33">
        <v>0.006263184947064434</v>
      </c>
      <c r="E48" s="33">
        <v>-1.9730189496096517</v>
      </c>
      <c r="F48" s="33">
        <v>0</v>
      </c>
      <c r="G48" s="33">
        <v>1.180481790572236</v>
      </c>
      <c r="H48" s="33">
        <v>-2.481673264139171</v>
      </c>
      <c r="I48" s="33">
        <v>-0.5370028581903035</v>
      </c>
      <c r="J48" s="33">
        <v>0.9471860983231906</v>
      </c>
      <c r="K48" s="33">
        <v>0</v>
      </c>
    </row>
    <row r="49" spans="1:11" ht="11.25">
      <c r="A49" s="11" t="s">
        <v>161</v>
      </c>
      <c r="B49" s="11" t="s">
        <v>162</v>
      </c>
      <c r="C49" s="34">
        <v>0.9232774028900533</v>
      </c>
      <c r="D49" s="34">
        <v>2.514411197304757</v>
      </c>
      <c r="E49" s="34">
        <v>0</v>
      </c>
      <c r="F49" s="34">
        <v>0</v>
      </c>
      <c r="G49" s="34">
        <v>0.05477539865848256</v>
      </c>
      <c r="H49" s="34">
        <v>9.711058354727221</v>
      </c>
      <c r="I49" s="34">
        <v>4.047966819099313</v>
      </c>
      <c r="J49" s="34">
        <v>0.0668189745093605</v>
      </c>
      <c r="K49" s="34">
        <v>0</v>
      </c>
    </row>
    <row r="50" spans="1:11" ht="11.25">
      <c r="A50" s="8" t="s">
        <v>163</v>
      </c>
      <c r="B50" s="35" t="s">
        <v>164</v>
      </c>
      <c r="C50" s="36">
        <v>0.07424956361265607</v>
      </c>
      <c r="D50" s="36">
        <v>-0.6661492707837536</v>
      </c>
      <c r="E50" s="36">
        <v>0</v>
      </c>
      <c r="F50" s="36">
        <v>0</v>
      </c>
      <c r="G50" s="36">
        <v>1.2477607522007645</v>
      </c>
      <c r="H50" s="36">
        <v>-3.884816134011828</v>
      </c>
      <c r="I50" s="36">
        <v>-1.4881681674919025</v>
      </c>
      <c r="J50" s="36">
        <v>0.5432955838744736</v>
      </c>
      <c r="K50" s="36">
        <v>0</v>
      </c>
    </row>
    <row r="51" spans="1:11" ht="11.25">
      <c r="A51" s="29" t="s">
        <v>165</v>
      </c>
      <c r="B51" s="37" t="s">
        <v>166</v>
      </c>
      <c r="C51" s="38">
        <v>5.144881664024086</v>
      </c>
      <c r="D51" s="38">
        <v>3.8340424069656156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0.7230740789561658</v>
      </c>
      <c r="K51" s="38">
        <v>0</v>
      </c>
    </row>
    <row r="53" spans="1:19" ht="11.25">
      <c r="A53" s="69"/>
      <c r="L53" s="2"/>
      <c r="M53" s="2"/>
      <c r="N53" s="2"/>
      <c r="O53" s="2"/>
      <c r="P53" s="2"/>
      <c r="Q53" s="2"/>
      <c r="R53" s="2"/>
      <c r="S53" s="2"/>
    </row>
    <row r="54" spans="12:19" ht="11.25">
      <c r="L54" s="2"/>
      <c r="M54" s="2"/>
      <c r="N54" s="2"/>
      <c r="O54" s="2"/>
      <c r="P54" s="2"/>
      <c r="Q54" s="2"/>
      <c r="R54" s="2"/>
      <c r="S54" s="2"/>
    </row>
    <row r="55" spans="12:19" ht="11.25">
      <c r="L55" s="2"/>
      <c r="M55" s="2"/>
      <c r="N55" s="2"/>
      <c r="O55" s="2"/>
      <c r="P55" s="2"/>
      <c r="Q55" s="2"/>
      <c r="R55" s="2"/>
      <c r="S55" s="2"/>
    </row>
    <row r="56" spans="12:19" ht="11.25">
      <c r="L56" s="2"/>
      <c r="M56" s="2"/>
      <c r="N56" s="2"/>
      <c r="O56" s="2"/>
      <c r="P56" s="2"/>
      <c r="Q56" s="2"/>
      <c r="R56" s="2"/>
      <c r="S56" s="2"/>
    </row>
    <row r="57" spans="12:19" ht="11.25">
      <c r="L57" s="2"/>
      <c r="M57" s="2"/>
      <c r="N57" s="2"/>
      <c r="O57" s="2"/>
      <c r="P57" s="2"/>
      <c r="Q57" s="2"/>
      <c r="R57" s="2"/>
      <c r="S57" s="2"/>
    </row>
    <row r="58" spans="12:19" ht="11.25">
      <c r="L58" s="2"/>
      <c r="M58" s="2"/>
      <c r="N58" s="2"/>
      <c r="O58" s="2"/>
      <c r="P58" s="2"/>
      <c r="Q58" s="2"/>
      <c r="R58" s="2"/>
      <c r="S58" s="2"/>
    </row>
    <row r="59" spans="12:19" ht="11.25">
      <c r="L59" s="2"/>
      <c r="M59" s="2"/>
      <c r="N59" s="2"/>
      <c r="O59" s="2"/>
      <c r="P59" s="2"/>
      <c r="Q59" s="2"/>
      <c r="R59" s="2"/>
      <c r="S59" s="2"/>
    </row>
    <row r="60" spans="12:19" ht="11.25">
      <c r="L60" s="2"/>
      <c r="M60" s="2"/>
      <c r="N60" s="2"/>
      <c r="O60" s="2"/>
      <c r="P60" s="2"/>
      <c r="Q60" s="2"/>
      <c r="R60" s="2"/>
      <c r="S60" s="2"/>
    </row>
    <row r="61" spans="12:19" ht="11.25">
      <c r="L61" s="2"/>
      <c r="M61" s="2"/>
      <c r="N61" s="2"/>
      <c r="O61" s="2"/>
      <c r="P61" s="2"/>
      <c r="Q61" s="2"/>
      <c r="R61" s="2"/>
      <c r="S61" s="2"/>
    </row>
    <row r="62" spans="12:20" ht="11.25">
      <c r="L62" s="2"/>
      <c r="M62" s="2"/>
      <c r="N62" s="2"/>
      <c r="O62" s="2"/>
      <c r="P62" s="2"/>
      <c r="Q62" s="2"/>
      <c r="R62" s="2"/>
      <c r="S62" s="2"/>
      <c r="T62" s="3"/>
    </row>
  </sheetData>
  <printOptions/>
  <pageMargins left="0.38" right="0.33" top="0.28" bottom="0.32" header="0.18" footer="0.2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6"/>
  <dimension ref="A1:S62"/>
  <sheetViews>
    <sheetView workbookViewId="0" topLeftCell="A1">
      <selection activeCell="C2" sqref="C2:I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0.8515625" style="2" bestFit="1" customWidth="1"/>
    <col min="4" max="4" width="7.8515625" style="2" bestFit="1" customWidth="1"/>
    <col min="5" max="5" width="10.8515625" style="2" customWidth="1"/>
    <col min="6" max="6" width="10.28125" style="2" bestFit="1" customWidth="1"/>
    <col min="7" max="7" width="9.7109375" style="2" customWidth="1"/>
    <col min="8" max="8" width="9.28125" style="2" bestFit="1" customWidth="1"/>
    <col min="9" max="9" width="8.421875" style="2" bestFit="1" customWidth="1"/>
    <col min="10" max="16384" width="8.00390625" style="1" customWidth="1"/>
  </cols>
  <sheetData>
    <row r="1" spans="1:9" ht="22.5" customHeight="1">
      <c r="A1" s="6" t="s">
        <v>24</v>
      </c>
      <c r="B1" s="6" t="s">
        <v>86</v>
      </c>
      <c r="C1" s="5" t="s">
        <v>87</v>
      </c>
      <c r="D1" s="7" t="s">
        <v>245</v>
      </c>
      <c r="E1" s="7" t="s">
        <v>89</v>
      </c>
      <c r="F1" s="7" t="s">
        <v>93</v>
      </c>
      <c r="G1" s="7" t="s">
        <v>94</v>
      </c>
      <c r="H1" s="7" t="s">
        <v>95</v>
      </c>
      <c r="I1" s="7" t="s">
        <v>99</v>
      </c>
    </row>
    <row r="2" spans="1:19" ht="11.25">
      <c r="A2" s="8" t="s">
        <v>35</v>
      </c>
      <c r="B2" s="8" t="s">
        <v>100</v>
      </c>
      <c r="C2" s="9">
        <v>217973453</v>
      </c>
      <c r="D2" s="9">
        <v>0</v>
      </c>
      <c r="E2" s="9">
        <v>26599089</v>
      </c>
      <c r="F2" s="9">
        <v>95835149</v>
      </c>
      <c r="G2" s="9">
        <v>60987111</v>
      </c>
      <c r="H2" s="9">
        <v>34727756</v>
      </c>
      <c r="I2" s="9">
        <v>-175652</v>
      </c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1.25">
      <c r="A3" s="8" t="s">
        <v>36</v>
      </c>
      <c r="B3" s="8" t="s">
        <v>101</v>
      </c>
      <c r="C3" s="9">
        <v>4637784</v>
      </c>
      <c r="D3" s="9">
        <v>0</v>
      </c>
      <c r="E3" s="9">
        <v>12813000</v>
      </c>
      <c r="F3" s="9">
        <v>4044784</v>
      </c>
      <c r="G3" s="9">
        <v>-10420000</v>
      </c>
      <c r="H3" s="9">
        <v>-1800000</v>
      </c>
      <c r="I3" s="9">
        <v>0</v>
      </c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1.25">
      <c r="A4" s="11" t="s">
        <v>34</v>
      </c>
      <c r="B4" s="11" t="s">
        <v>102</v>
      </c>
      <c r="C4" s="12">
        <v>222611237</v>
      </c>
      <c r="D4" s="12">
        <v>0</v>
      </c>
      <c r="E4" s="12">
        <v>39412089</v>
      </c>
      <c r="F4" s="12">
        <v>99879933</v>
      </c>
      <c r="G4" s="12">
        <v>50567111</v>
      </c>
      <c r="H4" s="12">
        <v>32927756</v>
      </c>
      <c r="I4" s="12">
        <v>-175652</v>
      </c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1.25">
      <c r="A5" s="8" t="s">
        <v>103</v>
      </c>
      <c r="B5" s="8" t="s">
        <v>104</v>
      </c>
      <c r="C5" s="9">
        <v>-31438450</v>
      </c>
      <c r="D5" s="9">
        <v>0</v>
      </c>
      <c r="E5" s="9">
        <v>-24166472</v>
      </c>
      <c r="F5" s="9">
        <v>-6011978</v>
      </c>
      <c r="G5" s="9">
        <v>-1260000</v>
      </c>
      <c r="H5" s="9">
        <v>0</v>
      </c>
      <c r="I5" s="9">
        <v>0</v>
      </c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1.25">
      <c r="A6" s="8" t="s">
        <v>105</v>
      </c>
      <c r="B6" s="8" t="s">
        <v>106</v>
      </c>
      <c r="C6" s="9">
        <v>225981</v>
      </c>
      <c r="D6" s="9">
        <v>0</v>
      </c>
      <c r="E6" s="9">
        <v>0</v>
      </c>
      <c r="F6" s="9">
        <v>225981</v>
      </c>
      <c r="G6" s="9">
        <v>0</v>
      </c>
      <c r="H6" s="9">
        <v>0</v>
      </c>
      <c r="I6" s="9"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1.25">
      <c r="A7" s="11" t="s">
        <v>37</v>
      </c>
      <c r="B7" s="11" t="s">
        <v>107</v>
      </c>
      <c r="C7" s="12">
        <v>-31212469</v>
      </c>
      <c r="D7" s="12">
        <v>0</v>
      </c>
      <c r="E7" s="12">
        <v>-24166472</v>
      </c>
      <c r="F7" s="12">
        <v>-5785997</v>
      </c>
      <c r="G7" s="12">
        <v>-1260000</v>
      </c>
      <c r="H7" s="12">
        <v>0</v>
      </c>
      <c r="I7" s="12"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1.25">
      <c r="A8" s="13" t="s">
        <v>108</v>
      </c>
      <c r="B8" s="14" t="s">
        <v>109</v>
      </c>
      <c r="C8" s="15">
        <v>191398768</v>
      </c>
      <c r="D8" s="15">
        <v>0</v>
      </c>
      <c r="E8" s="15">
        <v>15245617</v>
      </c>
      <c r="F8" s="15">
        <v>94093936</v>
      </c>
      <c r="G8" s="15">
        <v>49307111</v>
      </c>
      <c r="H8" s="15">
        <v>32927756</v>
      </c>
      <c r="I8" s="15">
        <v>-175652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1.25">
      <c r="A9" s="16" t="s">
        <v>110</v>
      </c>
      <c r="B9" s="16" t="s">
        <v>111</v>
      </c>
      <c r="C9" s="17">
        <v>44297967.75</v>
      </c>
      <c r="D9" s="17">
        <v>0</v>
      </c>
      <c r="E9" s="17">
        <v>22828117.75</v>
      </c>
      <c r="F9" s="17">
        <v>7781130</v>
      </c>
      <c r="G9" s="17">
        <v>9442000</v>
      </c>
      <c r="H9" s="17">
        <v>3800000</v>
      </c>
      <c r="I9" s="17">
        <v>446720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1.25">
      <c r="A11" s="8" t="s">
        <v>40</v>
      </c>
      <c r="B11" s="8" t="s">
        <v>113</v>
      </c>
      <c r="C11" s="9">
        <v>-378065775</v>
      </c>
      <c r="D11" s="9">
        <v>-134495</v>
      </c>
      <c r="E11" s="9">
        <v>-245974836</v>
      </c>
      <c r="F11" s="9">
        <v>-51800807</v>
      </c>
      <c r="G11" s="9">
        <v>-55323095</v>
      </c>
      <c r="H11" s="9">
        <v>-23579315</v>
      </c>
      <c r="I11" s="9">
        <v>-1253227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1.25">
      <c r="A12" s="8" t="s">
        <v>41</v>
      </c>
      <c r="B12" s="8" t="s">
        <v>114</v>
      </c>
      <c r="C12" s="9">
        <v>359788452</v>
      </c>
      <c r="D12" s="9">
        <v>346000</v>
      </c>
      <c r="E12" s="9">
        <v>299932000</v>
      </c>
      <c r="F12" s="9">
        <v>30178452</v>
      </c>
      <c r="G12" s="9">
        <v>20806000</v>
      </c>
      <c r="H12" s="9">
        <v>8700000</v>
      </c>
      <c r="I12" s="9">
        <v>-174000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1.25">
      <c r="A13" s="11" t="s">
        <v>39</v>
      </c>
      <c r="B13" s="11" t="s">
        <v>115</v>
      </c>
      <c r="C13" s="12">
        <v>-18277323</v>
      </c>
      <c r="D13" s="12">
        <v>211505</v>
      </c>
      <c r="E13" s="12">
        <v>53957164</v>
      </c>
      <c r="F13" s="12">
        <v>-21622355</v>
      </c>
      <c r="G13" s="12">
        <v>-34517095</v>
      </c>
      <c r="H13" s="12">
        <v>-14879315</v>
      </c>
      <c r="I13" s="12">
        <v>-1427227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1.25">
      <c r="A14" s="8" t="s">
        <v>116</v>
      </c>
      <c r="B14" s="8" t="s">
        <v>117</v>
      </c>
      <c r="C14" s="9">
        <v>107375448</v>
      </c>
      <c r="D14" s="9">
        <v>0</v>
      </c>
      <c r="E14" s="9">
        <v>106898640</v>
      </c>
      <c r="F14" s="9">
        <v>-135753</v>
      </c>
      <c r="G14" s="9">
        <v>612561</v>
      </c>
      <c r="H14" s="9">
        <v>0</v>
      </c>
      <c r="I14" s="9"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1.25">
      <c r="A15" s="8" t="s">
        <v>118</v>
      </c>
      <c r="B15" s="8" t="s">
        <v>119</v>
      </c>
      <c r="C15" s="9">
        <v>-103309400</v>
      </c>
      <c r="D15" s="9">
        <v>0</v>
      </c>
      <c r="E15" s="9">
        <v>-103530000</v>
      </c>
      <c r="F15" s="9">
        <v>-140400</v>
      </c>
      <c r="G15" s="9">
        <v>361000</v>
      </c>
      <c r="H15" s="9">
        <v>0</v>
      </c>
      <c r="I15" s="9"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1.25">
      <c r="A16" s="11" t="s">
        <v>120</v>
      </c>
      <c r="B16" s="11" t="s">
        <v>121</v>
      </c>
      <c r="C16" s="12">
        <v>4066048</v>
      </c>
      <c r="D16" s="12">
        <v>0</v>
      </c>
      <c r="E16" s="12">
        <v>3368640</v>
      </c>
      <c r="F16" s="12">
        <v>-276153</v>
      </c>
      <c r="G16" s="12">
        <v>973561</v>
      </c>
      <c r="H16" s="12">
        <v>0</v>
      </c>
      <c r="I16" s="12"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1.25">
      <c r="A17" s="13" t="s">
        <v>122</v>
      </c>
      <c r="B17" s="14" t="s">
        <v>123</v>
      </c>
      <c r="C17" s="15">
        <v>-14211275</v>
      </c>
      <c r="D17" s="15">
        <v>211505</v>
      </c>
      <c r="E17" s="15">
        <v>57325804</v>
      </c>
      <c r="F17" s="15">
        <v>-21898508</v>
      </c>
      <c r="G17" s="15">
        <v>-33543534</v>
      </c>
      <c r="H17" s="15">
        <v>-14879315</v>
      </c>
      <c r="I17" s="15">
        <v>-1427227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1.25">
      <c r="A20" s="8" t="s">
        <v>43</v>
      </c>
      <c r="B20" s="8" t="s">
        <v>128</v>
      </c>
      <c r="C20" s="9">
        <v>-63324179</v>
      </c>
      <c r="D20" s="9">
        <v>0</v>
      </c>
      <c r="E20" s="9">
        <v>-209557</v>
      </c>
      <c r="F20" s="9">
        <v>-35772360</v>
      </c>
      <c r="G20" s="9">
        <v>-16308003</v>
      </c>
      <c r="H20" s="9">
        <v>-11001242</v>
      </c>
      <c r="I20" s="9">
        <v>-33017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1.25">
      <c r="A22" s="8" t="s">
        <v>45</v>
      </c>
      <c r="B22" s="8" t="s">
        <v>130</v>
      </c>
      <c r="C22" s="9">
        <v>-35497298.99849785</v>
      </c>
      <c r="D22" s="9">
        <v>0</v>
      </c>
      <c r="E22" s="9">
        <v>-24112935</v>
      </c>
      <c r="F22" s="9">
        <v>-7896992.998497852</v>
      </c>
      <c r="G22" s="9">
        <v>-3388349</v>
      </c>
      <c r="H22" s="9">
        <v>0</v>
      </c>
      <c r="I22" s="9">
        <v>-99022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1.25">
      <c r="A23" s="8" t="s">
        <v>46</v>
      </c>
      <c r="B23" s="8" t="s">
        <v>131</v>
      </c>
      <c r="C23" s="9">
        <v>451942</v>
      </c>
      <c r="D23" s="9">
        <v>0</v>
      </c>
      <c r="E23" s="9">
        <v>452562</v>
      </c>
      <c r="F23" s="9">
        <v>0</v>
      </c>
      <c r="G23" s="9">
        <v>0</v>
      </c>
      <c r="H23" s="9">
        <v>0</v>
      </c>
      <c r="I23" s="9">
        <v>-620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1.25">
      <c r="A24" s="18" t="s">
        <v>42</v>
      </c>
      <c r="B24" s="19" t="s">
        <v>132</v>
      </c>
      <c r="C24" s="20">
        <v>-98369535.99849784</v>
      </c>
      <c r="D24" s="20">
        <v>0</v>
      </c>
      <c r="E24" s="20">
        <v>-23869930</v>
      </c>
      <c r="F24" s="20">
        <v>-43669352.99849785</v>
      </c>
      <c r="G24" s="20">
        <v>-19696352</v>
      </c>
      <c r="H24" s="20">
        <v>-11001242</v>
      </c>
      <c r="I24" s="20">
        <v>-132659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1.25">
      <c r="A26" s="21" t="s">
        <v>48</v>
      </c>
      <c r="B26" s="21" t="s">
        <v>134</v>
      </c>
      <c r="C26" s="22">
        <v>82416000</v>
      </c>
      <c r="D26" s="22">
        <v>0</v>
      </c>
      <c r="E26" s="22">
        <v>82416000</v>
      </c>
      <c r="F26" s="22">
        <v>0</v>
      </c>
      <c r="G26" s="22">
        <v>0</v>
      </c>
      <c r="H26" s="22">
        <v>0</v>
      </c>
      <c r="I26" s="22"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1.25">
      <c r="A27" s="23" t="s">
        <v>135</v>
      </c>
      <c r="B27" s="16" t="s">
        <v>136</v>
      </c>
      <c r="C27" s="17">
        <v>205531924.75150216</v>
      </c>
      <c r="D27" s="17">
        <v>211505</v>
      </c>
      <c r="E27" s="17">
        <v>153945608.75</v>
      </c>
      <c r="F27" s="17">
        <v>36307205.00150215</v>
      </c>
      <c r="G27" s="17">
        <v>5509225</v>
      </c>
      <c r="H27" s="17">
        <v>10847199</v>
      </c>
      <c r="I27" s="17">
        <v>-1288818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4.5" customHeight="1">
      <c r="A28" s="24"/>
      <c r="B28" s="25"/>
      <c r="C28" s="26"/>
      <c r="D28" s="26"/>
      <c r="E28" s="26"/>
      <c r="F28" s="26"/>
      <c r="G28" s="26"/>
      <c r="H28" s="26"/>
      <c r="I28" s="26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1.25">
      <c r="A29" s="27" t="s">
        <v>49</v>
      </c>
      <c r="B29" s="27" t="s">
        <v>137</v>
      </c>
      <c r="C29" s="28">
        <v>77416948</v>
      </c>
      <c r="D29" s="28">
        <v>0</v>
      </c>
      <c r="E29" s="28">
        <v>16003000</v>
      </c>
      <c r="F29" s="28">
        <v>16513948</v>
      </c>
      <c r="G29" s="28">
        <v>30900000</v>
      </c>
      <c r="H29" s="28">
        <v>14000000</v>
      </c>
      <c r="I29" s="28"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1.25">
      <c r="A30" s="8" t="s">
        <v>50</v>
      </c>
      <c r="B30" s="8" t="s">
        <v>138</v>
      </c>
      <c r="C30" s="9">
        <v>72779164</v>
      </c>
      <c r="D30" s="9">
        <v>0</v>
      </c>
      <c r="E30" s="9">
        <v>3190000</v>
      </c>
      <c r="F30" s="9">
        <v>12469164</v>
      </c>
      <c r="G30" s="9">
        <v>41320000</v>
      </c>
      <c r="H30" s="9">
        <v>15800000</v>
      </c>
      <c r="I30" s="9"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1.25">
      <c r="A31" s="8" t="s">
        <v>75</v>
      </c>
      <c r="B31" s="8" t="s">
        <v>139</v>
      </c>
      <c r="C31" s="9">
        <v>550567</v>
      </c>
      <c r="D31" s="9">
        <v>0</v>
      </c>
      <c r="E31" s="9">
        <v>0</v>
      </c>
      <c r="F31" s="9">
        <v>550567</v>
      </c>
      <c r="G31" s="9">
        <v>0</v>
      </c>
      <c r="H31" s="9">
        <v>0</v>
      </c>
      <c r="I31" s="9">
        <v>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1.25">
      <c r="A32" s="8" t="s">
        <v>51</v>
      </c>
      <c r="B32" s="8" t="s">
        <v>140</v>
      </c>
      <c r="C32" s="9">
        <v>776548</v>
      </c>
      <c r="D32" s="9">
        <v>0</v>
      </c>
      <c r="E32" s="9">
        <v>0</v>
      </c>
      <c r="F32" s="9">
        <v>776548</v>
      </c>
      <c r="G32" s="9">
        <v>0</v>
      </c>
      <c r="H32" s="9">
        <v>0</v>
      </c>
      <c r="I32" s="9"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1.25">
      <c r="A33" s="8" t="s">
        <v>52</v>
      </c>
      <c r="B33" s="8" t="s">
        <v>141</v>
      </c>
      <c r="C33" s="9">
        <v>1296654048</v>
      </c>
      <c r="D33" s="9">
        <v>1670000</v>
      </c>
      <c r="E33" s="9">
        <v>996053000</v>
      </c>
      <c r="F33" s="9">
        <v>146418048</v>
      </c>
      <c r="G33" s="9">
        <v>103372000</v>
      </c>
      <c r="H33" s="9">
        <v>44200000</v>
      </c>
      <c r="I33" s="9">
        <v>4941000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1.25">
      <c r="A34" s="8" t="s">
        <v>53</v>
      </c>
      <c r="B34" s="8" t="s">
        <v>142</v>
      </c>
      <c r="C34" s="9">
        <v>936865596</v>
      </c>
      <c r="D34" s="9">
        <v>1324000</v>
      </c>
      <c r="E34" s="9">
        <v>696121000</v>
      </c>
      <c r="F34" s="9">
        <v>116239596</v>
      </c>
      <c r="G34" s="9">
        <v>82566000</v>
      </c>
      <c r="H34" s="9">
        <v>35500000</v>
      </c>
      <c r="I34" s="9">
        <v>5115000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1.25">
      <c r="A35" s="8" t="s">
        <v>76</v>
      </c>
      <c r="B35" s="8" t="s">
        <v>143</v>
      </c>
      <c r="C35" s="9">
        <v>341622400</v>
      </c>
      <c r="D35" s="9">
        <v>0</v>
      </c>
      <c r="E35" s="9">
        <v>339831000</v>
      </c>
      <c r="F35" s="9">
        <v>140400</v>
      </c>
      <c r="G35" s="9">
        <v>1651000</v>
      </c>
      <c r="H35" s="9">
        <v>0</v>
      </c>
      <c r="I35" s="9"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1.25">
      <c r="A36" s="8" t="s">
        <v>54</v>
      </c>
      <c r="B36" s="8" t="s">
        <v>144</v>
      </c>
      <c r="C36" s="9">
        <v>238313000</v>
      </c>
      <c r="D36" s="9">
        <v>0</v>
      </c>
      <c r="E36" s="9">
        <v>236301000</v>
      </c>
      <c r="F36" s="9">
        <v>0</v>
      </c>
      <c r="G36" s="9">
        <v>2012000</v>
      </c>
      <c r="H36" s="9">
        <v>0</v>
      </c>
      <c r="I36" s="9"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1.25">
      <c r="A37" s="8" t="s">
        <v>55</v>
      </c>
      <c r="B37" s="8" t="s">
        <v>145</v>
      </c>
      <c r="C37" s="9">
        <v>296584800</v>
      </c>
      <c r="D37" s="9">
        <v>570000</v>
      </c>
      <c r="E37" s="9">
        <v>247425000</v>
      </c>
      <c r="F37" s="9">
        <v>38000000</v>
      </c>
      <c r="G37" s="9">
        <v>10170000</v>
      </c>
      <c r="H37" s="9">
        <v>0</v>
      </c>
      <c r="I37" s="9">
        <v>419800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1.25">
      <c r="A38" s="8" t="s">
        <v>56</v>
      </c>
      <c r="B38" s="8" t="s">
        <v>146</v>
      </c>
      <c r="C38" s="9">
        <v>214168800</v>
      </c>
      <c r="D38" s="9">
        <v>570000</v>
      </c>
      <c r="E38" s="9">
        <v>165009000</v>
      </c>
      <c r="F38" s="9">
        <v>38000000</v>
      </c>
      <c r="G38" s="9">
        <v>10170000</v>
      </c>
      <c r="H38" s="9">
        <v>0</v>
      </c>
      <c r="I38" s="9">
        <v>419800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9" ht="4.5" customHeight="1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  <c r="I44" s="21"/>
    </row>
    <row r="45" spans="1:9" ht="11.25">
      <c r="A45" s="8" t="s">
        <v>153</v>
      </c>
      <c r="B45" s="8" t="s">
        <v>154</v>
      </c>
      <c r="C45" s="33">
        <v>0.08210422459491566</v>
      </c>
      <c r="D45" s="33">
        <v>0</v>
      </c>
      <c r="E45" s="33">
        <v>-1.3690511051063545</v>
      </c>
      <c r="F45" s="33">
        <v>0.21648347521418543</v>
      </c>
      <c r="G45" s="33">
        <v>0.682599703985462</v>
      </c>
      <c r="H45" s="33">
        <v>0.4518775892289775</v>
      </c>
      <c r="I45" s="33">
        <v>-8.125310272584429</v>
      </c>
    </row>
    <row r="46" spans="1:9" ht="11.25">
      <c r="A46" s="8" t="s">
        <v>155</v>
      </c>
      <c r="B46" s="8" t="s">
        <v>156</v>
      </c>
      <c r="C46" s="33">
        <v>0.44188935529116097</v>
      </c>
      <c r="D46" s="33">
        <v>0</v>
      </c>
      <c r="E46" s="33">
        <v>0.6056499567937137</v>
      </c>
      <c r="F46" s="33">
        <v>0.4372184851034877</v>
      </c>
      <c r="G46" s="33">
        <v>0.38950914162369293</v>
      </c>
      <c r="H46" s="33">
        <v>0.334102390700417</v>
      </c>
      <c r="I46" s="33">
        <v>-0.7552376289481475</v>
      </c>
    </row>
    <row r="47" spans="1:9" ht="11.25">
      <c r="A47" s="8" t="s">
        <v>157</v>
      </c>
      <c r="B47" s="8" t="s">
        <v>158</v>
      </c>
      <c r="C47" s="33">
        <v>0.19899250526153808</v>
      </c>
      <c r="D47" s="33">
        <v>0</v>
      </c>
      <c r="E47" s="33">
        <v>0.5792161321365127</v>
      </c>
      <c r="F47" s="33">
        <v>0.07790483800184367</v>
      </c>
      <c r="G47" s="33">
        <v>0.1867221562252192</v>
      </c>
      <c r="H47" s="33">
        <v>0.11540415933597176</v>
      </c>
      <c r="I47" s="33">
        <v>-2.5432104388222165</v>
      </c>
    </row>
    <row r="48" spans="1:9" ht="11.25">
      <c r="A48" s="8" t="s">
        <v>159</v>
      </c>
      <c r="B48" s="8" t="s">
        <v>160</v>
      </c>
      <c r="C48" s="33">
        <v>0.7229860851476148</v>
      </c>
      <c r="D48" s="33">
        <v>0</v>
      </c>
      <c r="E48" s="33">
        <v>-0.1841850161761281</v>
      </c>
      <c r="F48" s="33">
        <v>0.7316067983195167</v>
      </c>
      <c r="G48" s="33">
        <v>1.258831001834374</v>
      </c>
      <c r="H48" s="33">
        <v>0.9013841392653663</v>
      </c>
      <c r="I48" s="33">
        <v>0</v>
      </c>
    </row>
    <row r="49" spans="1:9" ht="11.25">
      <c r="A49" s="11" t="s">
        <v>161</v>
      </c>
      <c r="B49" s="11" t="s">
        <v>162</v>
      </c>
      <c r="C49" s="34">
        <v>0.9232774028900533</v>
      </c>
      <c r="D49" s="34">
        <v>0</v>
      </c>
      <c r="E49" s="34">
        <v>3.90605046969218</v>
      </c>
      <c r="F49" s="34">
        <v>0.3635085037702433</v>
      </c>
      <c r="G49" s="34">
        <v>0.1089487789800766</v>
      </c>
      <c r="H49" s="34">
        <v>0.32942417940657726</v>
      </c>
      <c r="I49" s="34">
        <v>7.337337462710359</v>
      </c>
    </row>
    <row r="50" spans="1:9" ht="11.25">
      <c r="A50" s="8" t="s">
        <v>163</v>
      </c>
      <c r="B50" s="35" t="s">
        <v>164</v>
      </c>
      <c r="C50" s="36">
        <v>0.07424956361265607</v>
      </c>
      <c r="D50" s="36">
        <v>0</v>
      </c>
      <c r="E50" s="36">
        <v>-3.760149818797101</v>
      </c>
      <c r="F50" s="36">
        <v>0.23273027923924874</v>
      </c>
      <c r="G50" s="36">
        <v>0.6802981014239508</v>
      </c>
      <c r="H50" s="36">
        <v>0.4518775892289775</v>
      </c>
      <c r="I50" s="36">
        <v>-8.125310272584429</v>
      </c>
    </row>
    <row r="51" spans="1:9" ht="11.25">
      <c r="A51" s="29" t="s">
        <v>165</v>
      </c>
      <c r="B51" s="37" t="s">
        <v>166</v>
      </c>
      <c r="C51" s="38">
        <v>5.144881664024086</v>
      </c>
      <c r="D51" s="38">
        <v>0</v>
      </c>
      <c r="E51" s="38">
        <v>0</v>
      </c>
      <c r="F51" s="38">
        <v>1.763474024510995</v>
      </c>
      <c r="G51" s="38">
        <v>2.677991010262191</v>
      </c>
      <c r="H51" s="38">
        <v>1.5579561510356188</v>
      </c>
      <c r="I51" s="38">
        <v>0</v>
      </c>
    </row>
    <row r="53" spans="1:11" ht="11.25">
      <c r="A53" s="69"/>
      <c r="J53" s="2"/>
      <c r="K53" s="2"/>
    </row>
    <row r="54" spans="10:11" ht="11.25">
      <c r="J54" s="2"/>
      <c r="K54" s="2"/>
    </row>
    <row r="55" spans="10:11" ht="11.25">
      <c r="J55" s="2"/>
      <c r="K55" s="2"/>
    </row>
    <row r="56" spans="10:11" ht="11.25">
      <c r="J56" s="2"/>
      <c r="K56" s="2"/>
    </row>
    <row r="57" spans="10:11" ht="11.25">
      <c r="J57" s="2"/>
      <c r="K57" s="2"/>
    </row>
    <row r="58" spans="10:11" ht="11.25">
      <c r="J58" s="2"/>
      <c r="K58" s="2"/>
    </row>
    <row r="59" spans="10:11" ht="11.25">
      <c r="J59" s="2"/>
      <c r="K59" s="2"/>
    </row>
    <row r="60" spans="10:11" ht="11.25">
      <c r="J60" s="2"/>
      <c r="K60" s="2"/>
    </row>
    <row r="61" spans="10:11" ht="11.25">
      <c r="J61" s="2"/>
      <c r="K61" s="2"/>
    </row>
    <row r="62" spans="10:12" ht="11.25">
      <c r="J62" s="2"/>
      <c r="K62" s="2"/>
      <c r="L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5"/>
  <dimension ref="A1:S62"/>
  <sheetViews>
    <sheetView workbookViewId="0" topLeftCell="A1">
      <selection activeCell="C2" sqref="C2:E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9.57421875" style="2" customWidth="1"/>
    <col min="5" max="5" width="10.8515625" style="2" bestFit="1" customWidth="1"/>
    <col min="6" max="6" width="10.140625" style="2" hidden="1" customWidth="1"/>
    <col min="7" max="7" width="8.57421875" style="2" hidden="1" customWidth="1"/>
    <col min="8" max="8" width="11.57421875" style="2" hidden="1" customWidth="1"/>
    <col min="9" max="9" width="6.140625" style="2" hidden="1" customWidth="1"/>
    <col min="10" max="16384" width="8.00390625" style="1" customWidth="1"/>
  </cols>
  <sheetData>
    <row r="1" spans="1:9" ht="22.5" customHeight="1">
      <c r="A1" s="6" t="s">
        <v>25</v>
      </c>
      <c r="B1" s="6" t="s">
        <v>86</v>
      </c>
      <c r="C1" s="5" t="s">
        <v>87</v>
      </c>
      <c r="D1" s="7" t="s">
        <v>89</v>
      </c>
      <c r="E1" s="7" t="s">
        <v>95</v>
      </c>
      <c r="F1" s="7" t="s">
        <v>96</v>
      </c>
      <c r="G1" s="7" t="s">
        <v>97</v>
      </c>
      <c r="H1" s="7" t="s">
        <v>98</v>
      </c>
      <c r="I1" s="7" t="s">
        <v>99</v>
      </c>
    </row>
    <row r="2" spans="1:19" ht="11.25">
      <c r="A2" s="8" t="s">
        <v>35</v>
      </c>
      <c r="B2" s="8" t="s">
        <v>100</v>
      </c>
      <c r="C2" s="9">
        <v>814821</v>
      </c>
      <c r="D2" s="9">
        <v>814821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1.25">
      <c r="A3" s="8" t="s">
        <v>36</v>
      </c>
      <c r="B3" s="8" t="s">
        <v>101</v>
      </c>
      <c r="C3" s="9">
        <v>2300000</v>
      </c>
      <c r="D3" s="9">
        <v>2300000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1.25">
      <c r="A4" s="11" t="s">
        <v>34</v>
      </c>
      <c r="B4" s="11" t="s">
        <v>102</v>
      </c>
      <c r="C4" s="12">
        <v>3114821</v>
      </c>
      <c r="D4" s="12">
        <v>3114821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1.25">
      <c r="A5" s="8" t="s">
        <v>103</v>
      </c>
      <c r="B5" s="8" t="s">
        <v>104</v>
      </c>
      <c r="C5" s="9">
        <v>988420</v>
      </c>
      <c r="D5" s="9">
        <v>988420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1.25">
      <c r="A6" s="8" t="s">
        <v>105</v>
      </c>
      <c r="B6" s="8" t="s">
        <v>106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1.25">
      <c r="A7" s="11" t="s">
        <v>37</v>
      </c>
      <c r="B7" s="11" t="s">
        <v>107</v>
      </c>
      <c r="C7" s="12">
        <v>988420</v>
      </c>
      <c r="D7" s="12">
        <v>988420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1.25">
      <c r="A8" s="13" t="s">
        <v>108</v>
      </c>
      <c r="B8" s="14" t="s">
        <v>109</v>
      </c>
      <c r="C8" s="15">
        <v>4103241</v>
      </c>
      <c r="D8" s="15">
        <v>4103241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1.25">
      <c r="A9" s="16" t="s">
        <v>110</v>
      </c>
      <c r="B9" s="16" t="s">
        <v>111</v>
      </c>
      <c r="C9" s="17">
        <v>610104.25</v>
      </c>
      <c r="D9" s="17">
        <v>610104.25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1.25">
      <c r="A11" s="8" t="s">
        <v>40</v>
      </c>
      <c r="B11" s="8" t="s">
        <v>113</v>
      </c>
      <c r="C11" s="9">
        <v>-2737629</v>
      </c>
      <c r="D11" s="9">
        <v>-2737629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1.25">
      <c r="A12" s="8" t="s">
        <v>41</v>
      </c>
      <c r="B12" s="8" t="s">
        <v>114</v>
      </c>
      <c r="C12" s="9">
        <v>5471000</v>
      </c>
      <c r="D12" s="9">
        <v>5071000</v>
      </c>
      <c r="E12" s="9">
        <v>400000</v>
      </c>
      <c r="F12" s="9">
        <v>0</v>
      </c>
      <c r="G12" s="9">
        <v>0</v>
      </c>
      <c r="H12" s="9">
        <v>0</v>
      </c>
      <c r="I12" s="9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1.25">
      <c r="A13" s="11" t="s">
        <v>39</v>
      </c>
      <c r="B13" s="11" t="s">
        <v>115</v>
      </c>
      <c r="C13" s="12">
        <v>2733371</v>
      </c>
      <c r="D13" s="12">
        <v>2333371</v>
      </c>
      <c r="E13" s="12">
        <v>400000</v>
      </c>
      <c r="F13" s="12">
        <v>0</v>
      </c>
      <c r="G13" s="12">
        <v>0</v>
      </c>
      <c r="H13" s="12">
        <v>0</v>
      </c>
      <c r="I13" s="12"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1.25">
      <c r="A14" s="8" t="s">
        <v>116</v>
      </c>
      <c r="B14" s="8" t="s">
        <v>117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1.25">
      <c r="A15" s="8" t="s">
        <v>118</v>
      </c>
      <c r="B15" s="8" t="s">
        <v>119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1.25">
      <c r="A16" s="11" t="s">
        <v>120</v>
      </c>
      <c r="B16" s="11" t="s">
        <v>121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1.25">
      <c r="A17" s="13" t="s">
        <v>122</v>
      </c>
      <c r="B17" s="14" t="s">
        <v>123</v>
      </c>
      <c r="C17" s="15">
        <v>2733371</v>
      </c>
      <c r="D17" s="15">
        <v>2333371</v>
      </c>
      <c r="E17" s="15">
        <v>400000</v>
      </c>
      <c r="F17" s="15">
        <v>0</v>
      </c>
      <c r="G17" s="15">
        <v>0</v>
      </c>
      <c r="H17" s="15">
        <v>0</v>
      </c>
      <c r="I17" s="15"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1.25">
      <c r="A20" s="8" t="s">
        <v>43</v>
      </c>
      <c r="B20" s="8" t="s">
        <v>128</v>
      </c>
      <c r="C20" s="9">
        <v>-257186</v>
      </c>
      <c r="D20" s="9">
        <v>-257186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1.25">
      <c r="A22" s="8" t="s">
        <v>45</v>
      </c>
      <c r="B22" s="8" t="s">
        <v>130</v>
      </c>
      <c r="C22" s="9">
        <v>-1687905.45</v>
      </c>
      <c r="D22" s="9">
        <v>-1687905.45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1.25">
      <c r="A23" s="8" t="s">
        <v>46</v>
      </c>
      <c r="B23" s="8" t="s">
        <v>131</v>
      </c>
      <c r="C23" s="9">
        <v>-197684</v>
      </c>
      <c r="D23" s="9">
        <v>-197684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1.25">
      <c r="A24" s="18" t="s">
        <v>42</v>
      </c>
      <c r="B24" s="19" t="s">
        <v>132</v>
      </c>
      <c r="C24" s="20">
        <v>-2142775.45</v>
      </c>
      <c r="D24" s="20">
        <v>-2142775.45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1.25">
      <c r="A26" s="21" t="s">
        <v>48</v>
      </c>
      <c r="B26" s="21" t="s">
        <v>134</v>
      </c>
      <c r="C26" s="22">
        <v>2528000</v>
      </c>
      <c r="D26" s="22">
        <v>2528000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1.25">
      <c r="A27" s="23" t="s">
        <v>135</v>
      </c>
      <c r="B27" s="16" t="s">
        <v>136</v>
      </c>
      <c r="C27" s="17">
        <v>7831940.8</v>
      </c>
      <c r="D27" s="17">
        <v>7431940.8</v>
      </c>
      <c r="E27" s="17">
        <v>400000</v>
      </c>
      <c r="F27" s="17">
        <v>0</v>
      </c>
      <c r="G27" s="17">
        <v>0</v>
      </c>
      <c r="H27" s="17">
        <v>0</v>
      </c>
      <c r="I27" s="17">
        <v>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4.5" customHeight="1">
      <c r="A28" s="24"/>
      <c r="B28" s="25"/>
      <c r="C28" s="26"/>
      <c r="D28" s="26"/>
      <c r="E28" s="26"/>
      <c r="F28" s="26"/>
      <c r="G28" s="26"/>
      <c r="H28" s="26"/>
      <c r="I28" s="26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1.25">
      <c r="A29" s="27" t="s">
        <v>49</v>
      </c>
      <c r="B29" s="27" t="s">
        <v>137</v>
      </c>
      <c r="C29" s="28">
        <v>2300000</v>
      </c>
      <c r="D29" s="28">
        <v>2300000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1.25">
      <c r="A30" s="8" t="s">
        <v>50</v>
      </c>
      <c r="B30" s="8" t="s">
        <v>138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1.25">
      <c r="A31" s="8" t="s">
        <v>75</v>
      </c>
      <c r="B31" s="8" t="s">
        <v>139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1.25">
      <c r="A32" s="8" t="s">
        <v>51</v>
      </c>
      <c r="B32" s="8" t="s">
        <v>140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1.25">
      <c r="A33" s="8" t="s">
        <v>52</v>
      </c>
      <c r="B33" s="8" t="s">
        <v>141</v>
      </c>
      <c r="C33" s="9">
        <v>16141000</v>
      </c>
      <c r="D33" s="9">
        <v>15741000</v>
      </c>
      <c r="E33" s="9">
        <v>400000</v>
      </c>
      <c r="F33" s="9">
        <v>0</v>
      </c>
      <c r="G33" s="9">
        <v>0</v>
      </c>
      <c r="H33" s="9">
        <v>0</v>
      </c>
      <c r="I33" s="9"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1.25">
      <c r="A34" s="8" t="s">
        <v>53</v>
      </c>
      <c r="B34" s="8" t="s">
        <v>142</v>
      </c>
      <c r="C34" s="9">
        <v>10670000</v>
      </c>
      <c r="D34" s="9">
        <v>10670000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1.25">
      <c r="A35" s="8" t="s">
        <v>76</v>
      </c>
      <c r="B35" s="8" t="s">
        <v>143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1.25">
      <c r="A36" s="8" t="s">
        <v>54</v>
      </c>
      <c r="B36" s="8" t="s">
        <v>144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1.25">
      <c r="A37" s="8" t="s">
        <v>55</v>
      </c>
      <c r="B37" s="8" t="s">
        <v>145</v>
      </c>
      <c r="C37" s="9">
        <v>7590000</v>
      </c>
      <c r="D37" s="9">
        <v>7590000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1.25">
      <c r="A38" s="8" t="s">
        <v>56</v>
      </c>
      <c r="B38" s="8" t="s">
        <v>146</v>
      </c>
      <c r="C38" s="9">
        <v>5062000</v>
      </c>
      <c r="D38" s="9">
        <v>5062000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9" ht="4.5" customHeight="1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  <c r="I44" s="21"/>
    </row>
    <row r="45" spans="1:9" ht="11.25">
      <c r="A45" s="8" t="s">
        <v>153</v>
      </c>
      <c r="B45" s="8" t="s">
        <v>154</v>
      </c>
      <c r="C45" s="33">
        <v>-0.8775371040583071</v>
      </c>
      <c r="D45" s="33">
        <v>-0.7491188097165135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</row>
    <row r="46" spans="1:9" ht="11.25">
      <c r="A46" s="8" t="s">
        <v>155</v>
      </c>
      <c r="B46" s="8" t="s">
        <v>156</v>
      </c>
      <c r="C46" s="33">
        <v>0.6879289211161733</v>
      </c>
      <c r="D46" s="33">
        <v>0.6879289211161733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</row>
    <row r="47" spans="1:9" ht="11.25">
      <c r="A47" s="8" t="s">
        <v>157</v>
      </c>
      <c r="B47" s="8" t="s">
        <v>158</v>
      </c>
      <c r="C47" s="33">
        <v>0.19587136788919812</v>
      </c>
      <c r="D47" s="33">
        <v>0.19587136788919812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 ht="11.25">
      <c r="A48" s="8" t="s">
        <v>159</v>
      </c>
      <c r="B48" s="8" t="s">
        <v>160</v>
      </c>
      <c r="C48" s="33">
        <v>0.006263184947064434</v>
      </c>
      <c r="D48" s="33">
        <v>0.13468147928885807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</row>
    <row r="49" spans="1:9" ht="11.25">
      <c r="A49" s="11" t="s">
        <v>161</v>
      </c>
      <c r="B49" s="11" t="s">
        <v>162</v>
      </c>
      <c r="C49" s="34">
        <v>2.514411197304757</v>
      </c>
      <c r="D49" s="34">
        <v>2.385992902962963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</row>
    <row r="50" spans="1:9" ht="11.25">
      <c r="A50" s="8" t="s">
        <v>163</v>
      </c>
      <c r="B50" s="35" t="s">
        <v>164</v>
      </c>
      <c r="C50" s="36">
        <v>-0.6661492707837536</v>
      </c>
      <c r="D50" s="36">
        <v>-0.56866535502058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</row>
    <row r="51" spans="1:9" ht="11.25">
      <c r="A51" s="29" t="s">
        <v>165</v>
      </c>
      <c r="B51" s="37" t="s">
        <v>166</v>
      </c>
      <c r="C51" s="38">
        <v>3.8340424069656156</v>
      </c>
      <c r="D51" s="38">
        <v>3.8340424069656156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</row>
    <row r="53" spans="1:11" ht="11.25">
      <c r="A53" s="69"/>
      <c r="J53" s="2"/>
      <c r="K53" s="2"/>
    </row>
    <row r="54" spans="10:11" ht="11.25">
      <c r="J54" s="2"/>
      <c r="K54" s="2"/>
    </row>
    <row r="55" spans="10:11" ht="11.25">
      <c r="J55" s="2"/>
      <c r="K55" s="2"/>
    </row>
    <row r="56" spans="10:11" ht="11.25">
      <c r="J56" s="2"/>
      <c r="K56" s="2"/>
    </row>
    <row r="57" spans="10:11" ht="11.25">
      <c r="J57" s="2"/>
      <c r="K57" s="2"/>
    </row>
    <row r="58" spans="10:11" ht="11.25">
      <c r="J58" s="2"/>
      <c r="K58" s="2"/>
    </row>
    <row r="59" spans="10:11" ht="11.25">
      <c r="J59" s="2"/>
      <c r="K59" s="2"/>
    </row>
    <row r="60" spans="10:11" ht="11.25">
      <c r="J60" s="2"/>
      <c r="K60" s="2"/>
    </row>
    <row r="61" spans="10:11" ht="11.25">
      <c r="J61" s="2"/>
      <c r="K61" s="2"/>
    </row>
    <row r="62" spans="10:12" ht="11.25">
      <c r="J62" s="2"/>
      <c r="K62" s="2"/>
      <c r="L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4"/>
  <dimension ref="A1:R62"/>
  <sheetViews>
    <sheetView workbookViewId="0" topLeftCell="A1">
      <selection activeCell="C2" sqref="C2:H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10.140625" style="2" customWidth="1"/>
    <col min="5" max="5" width="10.8515625" style="2" bestFit="1" customWidth="1"/>
    <col min="6" max="6" width="9.7109375" style="2" customWidth="1"/>
    <col min="7" max="7" width="10.8515625" style="2" bestFit="1" customWidth="1"/>
    <col min="8" max="8" width="8.421875" style="2" bestFit="1" customWidth="1"/>
    <col min="9" max="16384" width="8.00390625" style="1" customWidth="1"/>
  </cols>
  <sheetData>
    <row r="1" spans="1:8" ht="22.5" customHeight="1">
      <c r="A1" s="6" t="s">
        <v>26</v>
      </c>
      <c r="B1" s="6" t="s">
        <v>86</v>
      </c>
      <c r="C1" s="5" t="s">
        <v>87</v>
      </c>
      <c r="D1" s="7" t="s">
        <v>89</v>
      </c>
      <c r="E1" s="7" t="s">
        <v>93</v>
      </c>
      <c r="F1" s="7" t="s">
        <v>94</v>
      </c>
      <c r="G1" s="7" t="s">
        <v>95</v>
      </c>
      <c r="H1" s="7" t="s">
        <v>99</v>
      </c>
    </row>
    <row r="2" spans="1:18" ht="11.25">
      <c r="A2" s="8" t="s">
        <v>35</v>
      </c>
      <c r="B2" s="8" t="s">
        <v>100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1.25">
      <c r="A3" s="8" t="s">
        <v>36</v>
      </c>
      <c r="B3" s="8" t="s">
        <v>101</v>
      </c>
      <c r="C3" s="9">
        <v>1409000</v>
      </c>
      <c r="D3" s="9">
        <v>559000</v>
      </c>
      <c r="E3" s="9">
        <v>850000</v>
      </c>
      <c r="F3" s="9">
        <v>0</v>
      </c>
      <c r="G3" s="9">
        <v>0</v>
      </c>
      <c r="H3" s="9">
        <v>0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1.25">
      <c r="A4" s="11" t="s">
        <v>34</v>
      </c>
      <c r="B4" s="11" t="s">
        <v>102</v>
      </c>
      <c r="C4" s="12">
        <v>1409000</v>
      </c>
      <c r="D4" s="12">
        <v>559000</v>
      </c>
      <c r="E4" s="12">
        <v>850000</v>
      </c>
      <c r="F4" s="12">
        <v>0</v>
      </c>
      <c r="G4" s="12">
        <v>0</v>
      </c>
      <c r="H4" s="12">
        <v>0</v>
      </c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1.25">
      <c r="A5" s="8" t="s">
        <v>103</v>
      </c>
      <c r="B5" s="8" t="s">
        <v>104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1.25">
      <c r="A6" s="8" t="s">
        <v>105</v>
      </c>
      <c r="B6" s="8" t="s">
        <v>106</v>
      </c>
      <c r="C6" s="9">
        <v>-314000</v>
      </c>
      <c r="D6" s="9">
        <v>0</v>
      </c>
      <c r="E6" s="9">
        <v>-314000</v>
      </c>
      <c r="F6" s="9">
        <v>0</v>
      </c>
      <c r="G6" s="9">
        <v>0</v>
      </c>
      <c r="H6" s="9">
        <v>0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1.25">
      <c r="A7" s="11" t="s">
        <v>37</v>
      </c>
      <c r="B7" s="11" t="s">
        <v>107</v>
      </c>
      <c r="C7" s="12">
        <v>-314000</v>
      </c>
      <c r="D7" s="12">
        <v>0</v>
      </c>
      <c r="E7" s="12">
        <v>-314000</v>
      </c>
      <c r="F7" s="12">
        <v>0</v>
      </c>
      <c r="G7" s="12">
        <v>0</v>
      </c>
      <c r="H7" s="12"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>
      <c r="A8" s="13" t="s">
        <v>108</v>
      </c>
      <c r="B8" s="14" t="s">
        <v>109</v>
      </c>
      <c r="C8" s="15">
        <v>1095000</v>
      </c>
      <c r="D8" s="15">
        <v>559000</v>
      </c>
      <c r="E8" s="15">
        <v>536000</v>
      </c>
      <c r="F8" s="15">
        <v>0</v>
      </c>
      <c r="G8" s="15">
        <v>0</v>
      </c>
      <c r="H8" s="15">
        <v>0</v>
      </c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1.25">
      <c r="A9" s="16" t="s">
        <v>110</v>
      </c>
      <c r="B9" s="16" t="s">
        <v>111</v>
      </c>
      <c r="C9" s="17">
        <v>3352432</v>
      </c>
      <c r="D9" s="17">
        <v>1962989</v>
      </c>
      <c r="E9" s="17">
        <v>1234073</v>
      </c>
      <c r="F9" s="17">
        <v>92000</v>
      </c>
      <c r="G9" s="17">
        <v>0</v>
      </c>
      <c r="H9" s="17">
        <v>63370</v>
      </c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1.25">
      <c r="A11" s="8" t="s">
        <v>40</v>
      </c>
      <c r="B11" s="8" t="s">
        <v>113</v>
      </c>
      <c r="C11" s="9">
        <v>-2013537</v>
      </c>
      <c r="D11" s="9">
        <v>-1572025</v>
      </c>
      <c r="E11" s="9">
        <v>-108316</v>
      </c>
      <c r="F11" s="9">
        <v>-148272</v>
      </c>
      <c r="G11" s="9">
        <v>-73160</v>
      </c>
      <c r="H11" s="9">
        <v>-111764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1.25">
      <c r="A12" s="8" t="s">
        <v>41</v>
      </c>
      <c r="B12" s="8" t="s">
        <v>114</v>
      </c>
      <c r="C12" s="9">
        <v>17341527</v>
      </c>
      <c r="D12" s="9">
        <v>15314000</v>
      </c>
      <c r="E12" s="9">
        <v>-25473</v>
      </c>
      <c r="F12" s="9">
        <v>747000</v>
      </c>
      <c r="G12" s="9">
        <v>600000</v>
      </c>
      <c r="H12" s="9">
        <v>706000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>
      <c r="A13" s="11" t="s">
        <v>39</v>
      </c>
      <c r="B13" s="11" t="s">
        <v>115</v>
      </c>
      <c r="C13" s="12">
        <v>15327990</v>
      </c>
      <c r="D13" s="12">
        <v>13741975</v>
      </c>
      <c r="E13" s="12">
        <v>-133789</v>
      </c>
      <c r="F13" s="12">
        <v>598728</v>
      </c>
      <c r="G13" s="12">
        <v>526840</v>
      </c>
      <c r="H13" s="12">
        <v>594236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>
      <c r="A14" s="8" t="s">
        <v>116</v>
      </c>
      <c r="B14" s="8" t="s">
        <v>117</v>
      </c>
      <c r="C14" s="9">
        <v>16378467</v>
      </c>
      <c r="D14" s="9">
        <v>16514220</v>
      </c>
      <c r="E14" s="9">
        <v>-135753</v>
      </c>
      <c r="F14" s="9">
        <v>0</v>
      </c>
      <c r="G14" s="9">
        <v>0</v>
      </c>
      <c r="H14" s="9"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>
      <c r="A15" s="8" t="s">
        <v>118</v>
      </c>
      <c r="B15" s="8" t="s">
        <v>119</v>
      </c>
      <c r="C15" s="9">
        <v>-140400</v>
      </c>
      <c r="D15" s="9">
        <v>0</v>
      </c>
      <c r="E15" s="9">
        <v>-140400</v>
      </c>
      <c r="F15" s="9">
        <v>0</v>
      </c>
      <c r="G15" s="9">
        <v>0</v>
      </c>
      <c r="H15" s="9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>
      <c r="A16" s="11" t="s">
        <v>120</v>
      </c>
      <c r="B16" s="11" t="s">
        <v>121</v>
      </c>
      <c r="C16" s="12">
        <v>16238067</v>
      </c>
      <c r="D16" s="12">
        <v>16514220</v>
      </c>
      <c r="E16" s="12">
        <v>-276153</v>
      </c>
      <c r="F16" s="12">
        <v>0</v>
      </c>
      <c r="G16" s="12">
        <v>0</v>
      </c>
      <c r="H16" s="12"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>
      <c r="A17" s="13" t="s">
        <v>122</v>
      </c>
      <c r="B17" s="14" t="s">
        <v>123</v>
      </c>
      <c r="C17" s="15">
        <v>31566057</v>
      </c>
      <c r="D17" s="15">
        <v>30256195</v>
      </c>
      <c r="E17" s="15">
        <v>-409942</v>
      </c>
      <c r="F17" s="15">
        <v>598728</v>
      </c>
      <c r="G17" s="15">
        <v>526840</v>
      </c>
      <c r="H17" s="15">
        <v>594236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25">
      <c r="A20" s="8" t="s">
        <v>43</v>
      </c>
      <c r="B20" s="8" t="s">
        <v>128</v>
      </c>
      <c r="C20" s="9">
        <v>-8012</v>
      </c>
      <c r="D20" s="9">
        <v>0</v>
      </c>
      <c r="E20" s="9">
        <v>0</v>
      </c>
      <c r="F20" s="9">
        <v>0</v>
      </c>
      <c r="G20" s="9">
        <v>0</v>
      </c>
      <c r="H20" s="9">
        <v>-8012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>
      <c r="A22" s="8" t="s">
        <v>45</v>
      </c>
      <c r="B22" s="8" t="s">
        <v>130</v>
      </c>
      <c r="C22" s="9">
        <v>-9186942.3</v>
      </c>
      <c r="D22" s="9">
        <v>-9162915.3</v>
      </c>
      <c r="E22" s="9">
        <v>0</v>
      </c>
      <c r="F22" s="9">
        <v>0</v>
      </c>
      <c r="G22" s="9">
        <v>0</v>
      </c>
      <c r="H22" s="9">
        <v>-24027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25">
      <c r="A23" s="8" t="s">
        <v>46</v>
      </c>
      <c r="B23" s="8" t="s">
        <v>131</v>
      </c>
      <c r="C23" s="9">
        <v>-620</v>
      </c>
      <c r="D23" s="9">
        <v>0</v>
      </c>
      <c r="E23" s="9">
        <v>0</v>
      </c>
      <c r="F23" s="9">
        <v>0</v>
      </c>
      <c r="G23" s="9">
        <v>0</v>
      </c>
      <c r="H23" s="9">
        <v>-620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>
      <c r="A24" s="18" t="s">
        <v>42</v>
      </c>
      <c r="B24" s="19" t="s">
        <v>132</v>
      </c>
      <c r="C24" s="20">
        <v>-9195574.3</v>
      </c>
      <c r="D24" s="20">
        <v>-9162915.3</v>
      </c>
      <c r="E24" s="20">
        <v>0</v>
      </c>
      <c r="F24" s="20">
        <v>0</v>
      </c>
      <c r="G24" s="20">
        <v>0</v>
      </c>
      <c r="H24" s="20">
        <v>-32659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25">
      <c r="A26" s="21" t="s">
        <v>48</v>
      </c>
      <c r="B26" s="21" t="s">
        <v>134</v>
      </c>
      <c r="C26" s="22">
        <v>24129000</v>
      </c>
      <c r="D26" s="22">
        <v>24129000</v>
      </c>
      <c r="E26" s="22">
        <v>0</v>
      </c>
      <c r="F26" s="22">
        <v>0</v>
      </c>
      <c r="G26" s="22">
        <v>0</v>
      </c>
      <c r="H26" s="22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25">
      <c r="A27" s="23" t="s">
        <v>135</v>
      </c>
      <c r="B27" s="16" t="s">
        <v>136</v>
      </c>
      <c r="C27" s="17">
        <v>50946914.7</v>
      </c>
      <c r="D27" s="17">
        <v>47744268.7</v>
      </c>
      <c r="E27" s="17">
        <v>1360131</v>
      </c>
      <c r="F27" s="17">
        <v>690728</v>
      </c>
      <c r="G27" s="17">
        <v>526840</v>
      </c>
      <c r="H27" s="17">
        <v>624947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4.5" customHeight="1">
      <c r="A28" s="24"/>
      <c r="B28" s="25"/>
      <c r="C28" s="26"/>
      <c r="D28" s="26"/>
      <c r="E28" s="26"/>
      <c r="F28" s="26"/>
      <c r="G28" s="26"/>
      <c r="H28" s="26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1.25">
      <c r="A29" s="27" t="s">
        <v>49</v>
      </c>
      <c r="B29" s="27" t="s">
        <v>137</v>
      </c>
      <c r="C29" s="28">
        <v>3699000</v>
      </c>
      <c r="D29" s="28">
        <v>2749000</v>
      </c>
      <c r="E29" s="28">
        <v>850000</v>
      </c>
      <c r="F29" s="28">
        <v>100000</v>
      </c>
      <c r="G29" s="28">
        <v>0</v>
      </c>
      <c r="H29" s="28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25">
      <c r="A30" s="8" t="s">
        <v>50</v>
      </c>
      <c r="B30" s="8" t="s">
        <v>138</v>
      </c>
      <c r="C30" s="9">
        <v>2290000</v>
      </c>
      <c r="D30" s="9">
        <v>2190000</v>
      </c>
      <c r="E30" s="9">
        <v>0</v>
      </c>
      <c r="F30" s="9">
        <v>100000</v>
      </c>
      <c r="G30" s="9">
        <v>0</v>
      </c>
      <c r="H30" s="9"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1.25">
      <c r="A31" s="8" t="s">
        <v>75</v>
      </c>
      <c r="B31" s="8" t="s">
        <v>139</v>
      </c>
      <c r="C31" s="9">
        <v>314000</v>
      </c>
      <c r="D31" s="9">
        <v>0</v>
      </c>
      <c r="E31" s="9">
        <v>314000</v>
      </c>
      <c r="F31" s="9">
        <v>0</v>
      </c>
      <c r="G31" s="9">
        <v>0</v>
      </c>
      <c r="H31" s="9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1.25">
      <c r="A32" s="8" t="s">
        <v>51</v>
      </c>
      <c r="B32" s="8" t="s">
        <v>140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1.25">
      <c r="A33" s="8" t="s">
        <v>52</v>
      </c>
      <c r="B33" s="8" t="s">
        <v>141</v>
      </c>
      <c r="C33" s="9">
        <v>61435653</v>
      </c>
      <c r="D33" s="9">
        <v>52938000</v>
      </c>
      <c r="E33" s="9">
        <v>5826653</v>
      </c>
      <c r="F33" s="9">
        <v>1365000</v>
      </c>
      <c r="G33" s="9">
        <v>600000</v>
      </c>
      <c r="H33" s="9">
        <v>706000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1.25">
      <c r="A34" s="8" t="s">
        <v>53</v>
      </c>
      <c r="B34" s="8" t="s">
        <v>142</v>
      </c>
      <c r="C34" s="9">
        <v>44094126</v>
      </c>
      <c r="D34" s="9">
        <v>37624000</v>
      </c>
      <c r="E34" s="9">
        <v>5852126</v>
      </c>
      <c r="F34" s="9">
        <v>618000</v>
      </c>
      <c r="G34" s="9">
        <v>0</v>
      </c>
      <c r="H34" s="9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1.25">
      <c r="A35" s="8" t="s">
        <v>76</v>
      </c>
      <c r="B35" s="8" t="s">
        <v>143</v>
      </c>
      <c r="C35" s="9">
        <v>41722400</v>
      </c>
      <c r="D35" s="9">
        <v>41582000</v>
      </c>
      <c r="E35" s="9">
        <v>140400</v>
      </c>
      <c r="F35" s="9">
        <v>0</v>
      </c>
      <c r="G35" s="9">
        <v>0</v>
      </c>
      <c r="H35" s="9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1.25">
      <c r="A36" s="8" t="s">
        <v>54</v>
      </c>
      <c r="B36" s="8" t="s">
        <v>144</v>
      </c>
      <c r="C36" s="9">
        <v>41582000</v>
      </c>
      <c r="D36" s="9">
        <v>41582000</v>
      </c>
      <c r="E36" s="9">
        <v>0</v>
      </c>
      <c r="F36" s="9">
        <v>0</v>
      </c>
      <c r="G36" s="9">
        <v>0</v>
      </c>
      <c r="H36" s="9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1.25">
      <c r="A37" s="8" t="s">
        <v>55</v>
      </c>
      <c r="B37" s="8" t="s">
        <v>145</v>
      </c>
      <c r="C37" s="9">
        <v>95857800</v>
      </c>
      <c r="D37" s="9">
        <v>72438000</v>
      </c>
      <c r="E37" s="9">
        <v>23000000</v>
      </c>
      <c r="F37" s="9">
        <v>0</v>
      </c>
      <c r="G37" s="9">
        <v>0</v>
      </c>
      <c r="H37" s="9">
        <v>419800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1.25">
      <c r="A38" s="8" t="s">
        <v>56</v>
      </c>
      <c r="B38" s="8" t="s">
        <v>146</v>
      </c>
      <c r="C38" s="9">
        <v>71728800</v>
      </c>
      <c r="D38" s="9">
        <v>48309000</v>
      </c>
      <c r="E38" s="9">
        <v>23000000</v>
      </c>
      <c r="F38" s="9">
        <v>0</v>
      </c>
      <c r="G38" s="9">
        <v>0</v>
      </c>
      <c r="H38" s="9">
        <v>419800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8" ht="4.5" customHeight="1">
      <c r="A43" s="31"/>
      <c r="B43" s="32"/>
      <c r="C43" s="32"/>
      <c r="D43" s="32"/>
      <c r="E43" s="32"/>
      <c r="F43" s="32"/>
      <c r="G43" s="32"/>
      <c r="H43" s="32"/>
    </row>
    <row r="44" spans="1:8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</row>
    <row r="45" spans="1:8" ht="11.25">
      <c r="A45" s="8" t="s">
        <v>153</v>
      </c>
      <c r="B45" s="8" t="s">
        <v>154</v>
      </c>
      <c r="C45" s="33">
        <v>0</v>
      </c>
      <c r="D45" s="33">
        <v>0</v>
      </c>
      <c r="E45" s="33">
        <v>0.15739882352941176</v>
      </c>
      <c r="F45" s="33">
        <v>0</v>
      </c>
      <c r="G45" s="33">
        <v>0</v>
      </c>
      <c r="H45" s="33">
        <v>0</v>
      </c>
    </row>
    <row r="46" spans="1:8" ht="11.25">
      <c r="A46" s="8" t="s">
        <v>155</v>
      </c>
      <c r="B46" s="8" t="s">
        <v>156</v>
      </c>
      <c r="C46" s="33">
        <v>6.5263124911284605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</row>
    <row r="47" spans="1:8" ht="11.25">
      <c r="A47" s="8" t="s">
        <v>157</v>
      </c>
      <c r="B47" s="8" t="s">
        <v>158</v>
      </c>
      <c r="C47" s="33">
        <v>2.3792987934705465</v>
      </c>
      <c r="D47" s="33">
        <v>3.511608228980322</v>
      </c>
      <c r="E47" s="33">
        <v>1.4518505882352941</v>
      </c>
      <c r="F47" s="33">
        <v>0</v>
      </c>
      <c r="G47" s="33">
        <v>0</v>
      </c>
      <c r="H47" s="33">
        <v>0</v>
      </c>
    </row>
    <row r="48" spans="1:8" ht="11.25">
      <c r="A48" s="8" t="s">
        <v>159</v>
      </c>
      <c r="B48" s="8" t="s">
        <v>160</v>
      </c>
      <c r="C48" s="33">
        <v>-1.9730189496096517</v>
      </c>
      <c r="D48" s="33">
        <v>-4.679911806797852</v>
      </c>
      <c r="E48" s="33">
        <v>1.6092494117647058</v>
      </c>
      <c r="F48" s="33">
        <v>0</v>
      </c>
      <c r="G48" s="33">
        <v>0</v>
      </c>
      <c r="H48" s="33">
        <v>0</v>
      </c>
    </row>
    <row r="49" spans="1:8" ht="11.25">
      <c r="A49" s="11" t="s">
        <v>161</v>
      </c>
      <c r="B49" s="11" t="s">
        <v>162</v>
      </c>
      <c r="C49" s="34">
        <v>0</v>
      </c>
      <c r="D49" s="34">
        <v>0</v>
      </c>
      <c r="E49" s="34">
        <v>1.6001541176470588</v>
      </c>
      <c r="F49" s="34">
        <v>0</v>
      </c>
      <c r="G49" s="34">
        <v>0</v>
      </c>
      <c r="H49" s="34">
        <v>0</v>
      </c>
    </row>
    <row r="50" spans="1:8" ht="11.25">
      <c r="A50" s="8" t="s">
        <v>163</v>
      </c>
      <c r="B50" s="35" t="s">
        <v>164</v>
      </c>
      <c r="C50" s="36">
        <v>0</v>
      </c>
      <c r="D50" s="36">
        <v>0</v>
      </c>
      <c r="E50" s="36">
        <v>0.7648171641791045</v>
      </c>
      <c r="F50" s="36">
        <v>0</v>
      </c>
      <c r="G50" s="36">
        <v>0</v>
      </c>
      <c r="H50" s="36">
        <v>0</v>
      </c>
    </row>
    <row r="51" spans="1:8" ht="11.25">
      <c r="A51" s="29" t="s">
        <v>165</v>
      </c>
      <c r="B51" s="37" t="s">
        <v>166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</row>
    <row r="53" spans="1:10" ht="11.25">
      <c r="A53" s="69"/>
      <c r="I53" s="2"/>
      <c r="J53" s="2"/>
    </row>
    <row r="54" spans="9:10" ht="11.25">
      <c r="I54" s="2"/>
      <c r="J54" s="2"/>
    </row>
    <row r="55" spans="9:10" ht="11.25">
      <c r="I55" s="2"/>
      <c r="J55" s="2"/>
    </row>
    <row r="56" spans="9:10" ht="11.25">
      <c r="I56" s="2"/>
      <c r="J56" s="2"/>
    </row>
    <row r="57" spans="9:10" ht="11.25">
      <c r="I57" s="2"/>
      <c r="J57" s="2"/>
    </row>
    <row r="58" spans="9:10" ht="11.25">
      <c r="I58" s="2"/>
      <c r="J58" s="2"/>
    </row>
    <row r="59" spans="9:10" ht="11.25">
      <c r="I59" s="2"/>
      <c r="J59" s="2"/>
    </row>
    <row r="60" spans="9:10" ht="11.25">
      <c r="I60" s="2"/>
      <c r="J60" s="2"/>
    </row>
    <row r="61" spans="9:10" ht="11.25">
      <c r="I61" s="2"/>
      <c r="J61" s="2"/>
    </row>
    <row r="62" spans="9:11" ht="11.25">
      <c r="I62" s="2"/>
      <c r="J62" s="2"/>
      <c r="K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T73"/>
  <sheetViews>
    <sheetView workbookViewId="0" topLeftCell="A1">
      <selection activeCell="A1" sqref="A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3.57421875" style="2" customWidth="1"/>
    <col min="4" max="4" width="12.8515625" style="2" customWidth="1"/>
    <col min="5" max="6" width="13.140625" style="2" customWidth="1"/>
    <col min="7" max="11" width="12.140625" style="2" customWidth="1"/>
    <col min="12" max="12" width="12.8515625" style="2" customWidth="1"/>
    <col min="13" max="13" width="12.421875" style="2" customWidth="1"/>
    <col min="14" max="19" width="12.140625" style="2" customWidth="1"/>
    <col min="20" max="16384" width="8.00390625" style="1" customWidth="1"/>
  </cols>
  <sheetData>
    <row r="1" spans="1:19" ht="32.25" customHeight="1">
      <c r="A1" s="6" t="s">
        <v>2</v>
      </c>
      <c r="B1" s="6" t="s">
        <v>86</v>
      </c>
      <c r="C1" s="39" t="s">
        <v>259</v>
      </c>
      <c r="D1" s="39" t="s">
        <v>254</v>
      </c>
      <c r="E1" s="39" t="s">
        <v>255</v>
      </c>
      <c r="F1" s="39" t="s">
        <v>256</v>
      </c>
      <c r="G1" s="39" t="s">
        <v>231</v>
      </c>
      <c r="H1" s="39" t="s">
        <v>244</v>
      </c>
      <c r="I1" s="39" t="s">
        <v>232</v>
      </c>
      <c r="J1" s="39" t="s">
        <v>243</v>
      </c>
      <c r="K1" s="39" t="s">
        <v>233</v>
      </c>
      <c r="L1" s="39" t="s">
        <v>234</v>
      </c>
      <c r="M1" s="39" t="s">
        <v>235</v>
      </c>
      <c r="N1" s="39" t="s">
        <v>236</v>
      </c>
      <c r="O1" s="39" t="s">
        <v>237</v>
      </c>
      <c r="P1" s="39" t="s">
        <v>238</v>
      </c>
      <c r="Q1" s="39" t="s">
        <v>239</v>
      </c>
      <c r="R1" s="39" t="s">
        <v>240</v>
      </c>
      <c r="S1" s="39" t="s">
        <v>241</v>
      </c>
    </row>
    <row r="2" spans="1:19" ht="11.25">
      <c r="A2" s="8" t="s">
        <v>35</v>
      </c>
      <c r="B2" s="8" t="s">
        <v>100</v>
      </c>
      <c r="C2" s="9">
        <v>23321840529</v>
      </c>
      <c r="D2" s="9">
        <v>22454544032</v>
      </c>
      <c r="E2" s="9">
        <v>23103817913</v>
      </c>
      <c r="F2" s="9">
        <v>22236521416</v>
      </c>
      <c r="G2" s="9">
        <v>5401519055</v>
      </c>
      <c r="H2" s="9">
        <v>4534222558</v>
      </c>
      <c r="I2" s="9">
        <v>1459357392</v>
      </c>
      <c r="J2" s="9">
        <v>11512055</v>
      </c>
      <c r="K2" s="9">
        <v>443940113</v>
      </c>
      <c r="L2" s="9">
        <v>12013240653</v>
      </c>
      <c r="M2" s="9">
        <v>8998762239</v>
      </c>
      <c r="N2" s="9">
        <v>3014478414</v>
      </c>
      <c r="O2" s="9">
        <v>14390373</v>
      </c>
      <c r="P2" s="9">
        <v>1499229659</v>
      </c>
      <c r="Q2" s="9">
        <v>2260628613</v>
      </c>
      <c r="R2" s="9">
        <v>217973453</v>
      </c>
      <c r="S2" s="9">
        <v>49163</v>
      </c>
    </row>
    <row r="3" spans="1:19" ht="11.25">
      <c r="A3" s="8" t="s">
        <v>36</v>
      </c>
      <c r="B3" s="8" t="s">
        <v>101</v>
      </c>
      <c r="C3" s="9">
        <v>-270364635</v>
      </c>
      <c r="D3" s="9">
        <v>-258417635</v>
      </c>
      <c r="E3" s="9">
        <v>-275002419</v>
      </c>
      <c r="F3" s="9">
        <v>-263055419</v>
      </c>
      <c r="G3" s="9">
        <v>-114001893</v>
      </c>
      <c r="H3" s="9">
        <v>-102054893</v>
      </c>
      <c r="I3" s="9">
        <v>172250</v>
      </c>
      <c r="J3" s="9">
        <v>974000</v>
      </c>
      <c r="K3" s="9">
        <v>893543</v>
      </c>
      <c r="L3" s="9">
        <v>-75952181</v>
      </c>
      <c r="M3" s="9">
        <v>-160255234</v>
      </c>
      <c r="N3" s="9">
        <v>84303053</v>
      </c>
      <c r="O3" s="9">
        <v>26694201</v>
      </c>
      <c r="P3" s="9">
        <v>-94995976</v>
      </c>
      <c r="Q3" s="9">
        <v>-18786363</v>
      </c>
      <c r="R3" s="9">
        <v>4637784</v>
      </c>
      <c r="S3" s="9">
        <v>0</v>
      </c>
    </row>
    <row r="4" spans="1:19" ht="11.25">
      <c r="A4" s="11" t="s">
        <v>34</v>
      </c>
      <c r="B4" s="11" t="s">
        <v>102</v>
      </c>
      <c r="C4" s="12">
        <v>23051475894</v>
      </c>
      <c r="D4" s="12">
        <v>22196126397</v>
      </c>
      <c r="E4" s="12">
        <v>22828815494</v>
      </c>
      <c r="F4" s="12">
        <v>21973465997</v>
      </c>
      <c r="G4" s="12">
        <v>5287517162</v>
      </c>
      <c r="H4" s="12">
        <v>4432167665</v>
      </c>
      <c r="I4" s="12">
        <v>1459529642</v>
      </c>
      <c r="J4" s="12">
        <v>12486055</v>
      </c>
      <c r="K4" s="12">
        <v>444833656</v>
      </c>
      <c r="L4" s="12">
        <v>11937288472</v>
      </c>
      <c r="M4" s="12">
        <v>8838507005</v>
      </c>
      <c r="N4" s="12">
        <v>3098781467</v>
      </c>
      <c r="O4" s="12">
        <v>41084574</v>
      </c>
      <c r="P4" s="12">
        <v>1404233683</v>
      </c>
      <c r="Q4" s="12">
        <v>2241842250</v>
      </c>
      <c r="R4" s="12">
        <v>222611237</v>
      </c>
      <c r="S4" s="12">
        <v>49163</v>
      </c>
    </row>
    <row r="5" spans="1:19" ht="11.25">
      <c r="A5" s="8" t="s">
        <v>103</v>
      </c>
      <c r="B5" s="8" t="s">
        <v>104</v>
      </c>
      <c r="C5" s="9">
        <v>-4221256182.884272</v>
      </c>
      <c r="D5" s="9">
        <v>-3890031026.884272</v>
      </c>
      <c r="E5" s="9">
        <v>-4189817732.884272</v>
      </c>
      <c r="F5" s="9">
        <v>-3858592576.884272</v>
      </c>
      <c r="G5" s="9">
        <v>-2294822289.1142</v>
      </c>
      <c r="H5" s="9">
        <v>-1963597133.1142</v>
      </c>
      <c r="I5" s="9">
        <v>-676670455.13</v>
      </c>
      <c r="J5" s="9">
        <v>-11561611</v>
      </c>
      <c r="K5" s="9">
        <v>-93714709</v>
      </c>
      <c r="L5" s="9">
        <v>-332544997.02</v>
      </c>
      <c r="M5" s="9">
        <v>-273081445.17383564</v>
      </c>
      <c r="N5" s="9">
        <v>-59463551.846164376</v>
      </c>
      <c r="O5" s="9">
        <v>-4915692</v>
      </c>
      <c r="P5" s="9">
        <v>-397388919.5411744</v>
      </c>
      <c r="Q5" s="9">
        <v>-378199060.0788975</v>
      </c>
      <c r="R5" s="9">
        <v>-31438450</v>
      </c>
      <c r="S5" s="9">
        <v>0</v>
      </c>
    </row>
    <row r="6" spans="1:19" ht="11.25">
      <c r="A6" s="8" t="s">
        <v>105</v>
      </c>
      <c r="B6" s="8" t="s">
        <v>106</v>
      </c>
      <c r="C6" s="9">
        <v>74159778</v>
      </c>
      <c r="D6" s="9">
        <v>74159778</v>
      </c>
      <c r="E6" s="9">
        <v>73883797</v>
      </c>
      <c r="F6" s="9">
        <v>73883797</v>
      </c>
      <c r="G6" s="9">
        <v>59909684</v>
      </c>
      <c r="H6" s="9">
        <v>59909684</v>
      </c>
      <c r="I6" s="9">
        <v>-11314142</v>
      </c>
      <c r="J6" s="9">
        <v>-844000</v>
      </c>
      <c r="K6" s="9">
        <v>-5506926</v>
      </c>
      <c r="L6" s="9">
        <v>-11316107</v>
      </c>
      <c r="M6" s="9">
        <v>-6922735</v>
      </c>
      <c r="N6" s="9">
        <v>-4393372</v>
      </c>
      <c r="O6" s="9">
        <v>-16345006</v>
      </c>
      <c r="P6" s="9">
        <v>68713305</v>
      </c>
      <c r="Q6" s="9">
        <v>-9413011</v>
      </c>
      <c r="R6" s="9">
        <v>225981</v>
      </c>
      <c r="S6" s="9">
        <v>50000</v>
      </c>
    </row>
    <row r="7" spans="1:19" ht="11.25">
      <c r="A7" s="11" t="s">
        <v>37</v>
      </c>
      <c r="B7" s="11" t="s">
        <v>107</v>
      </c>
      <c r="C7" s="12">
        <v>-4147096404.884272</v>
      </c>
      <c r="D7" s="12">
        <v>-3815871248.884272</v>
      </c>
      <c r="E7" s="12">
        <v>-4115933935.884272</v>
      </c>
      <c r="F7" s="12">
        <v>-3784708779.884272</v>
      </c>
      <c r="G7" s="12">
        <v>-2234912605.1142</v>
      </c>
      <c r="H7" s="12">
        <v>-1903687449.1142</v>
      </c>
      <c r="I7" s="12">
        <v>-687984597.13</v>
      </c>
      <c r="J7" s="12">
        <v>-12405611</v>
      </c>
      <c r="K7" s="12">
        <v>-99221635</v>
      </c>
      <c r="L7" s="12">
        <v>-343861104.02</v>
      </c>
      <c r="M7" s="12">
        <v>-280004180.17383564</v>
      </c>
      <c r="N7" s="12">
        <v>-63856923.846164376</v>
      </c>
      <c r="O7" s="12">
        <v>-21260698</v>
      </c>
      <c r="P7" s="12">
        <v>-328675614.5411744</v>
      </c>
      <c r="Q7" s="12">
        <v>-387612071.0788975</v>
      </c>
      <c r="R7" s="12">
        <v>-31212469</v>
      </c>
      <c r="S7" s="12">
        <v>50000</v>
      </c>
    </row>
    <row r="8" spans="1:19" ht="11.25">
      <c r="A8" s="13" t="s">
        <v>108</v>
      </c>
      <c r="B8" s="14" t="s">
        <v>109</v>
      </c>
      <c r="C8" s="15">
        <v>18904379489.115726</v>
      </c>
      <c r="D8" s="15">
        <v>18380255148.115726</v>
      </c>
      <c r="E8" s="15">
        <v>18712881558.115726</v>
      </c>
      <c r="F8" s="15">
        <v>18188757217.115726</v>
      </c>
      <c r="G8" s="15">
        <v>3052604556.8858</v>
      </c>
      <c r="H8" s="15">
        <v>2528480215.8858</v>
      </c>
      <c r="I8" s="15">
        <v>771545044.87</v>
      </c>
      <c r="J8" s="15">
        <v>80444</v>
      </c>
      <c r="K8" s="15">
        <v>345612021</v>
      </c>
      <c r="L8" s="15">
        <v>11593427367.98</v>
      </c>
      <c r="M8" s="15">
        <v>8558502824.826164</v>
      </c>
      <c r="N8" s="15">
        <v>3034924543.1538353</v>
      </c>
      <c r="O8" s="15">
        <v>19823876</v>
      </c>
      <c r="P8" s="15">
        <v>1075558068.4588256</v>
      </c>
      <c r="Q8" s="15">
        <v>1854230178.9211025</v>
      </c>
      <c r="R8" s="15">
        <v>191398768</v>
      </c>
      <c r="S8" s="15">
        <v>99163</v>
      </c>
    </row>
    <row r="9" spans="1:19" ht="11.25">
      <c r="A9" s="16" t="s">
        <v>110</v>
      </c>
      <c r="B9" s="16" t="s">
        <v>111</v>
      </c>
      <c r="C9" s="17">
        <v>2734935071.64</v>
      </c>
      <c r="D9" s="17">
        <v>2670116338.64</v>
      </c>
      <c r="E9" s="17">
        <v>2659729945.89</v>
      </c>
      <c r="F9" s="17">
        <v>2594911212.89</v>
      </c>
      <c r="G9" s="17">
        <v>211262176.0089792</v>
      </c>
      <c r="H9" s="17">
        <v>146443443.0089792</v>
      </c>
      <c r="I9" s="17">
        <v>74406654</v>
      </c>
      <c r="J9" s="17">
        <v>388000</v>
      </c>
      <c r="K9" s="17">
        <v>25522110.385369416</v>
      </c>
      <c r="L9" s="17">
        <v>1817024239.967936</v>
      </c>
      <c r="M9" s="17">
        <v>1712365550.4878333</v>
      </c>
      <c r="N9" s="17">
        <v>104658689.48010291</v>
      </c>
      <c r="O9" s="17">
        <v>2519343</v>
      </c>
      <c r="P9" s="17">
        <v>238239071.69187373</v>
      </c>
      <c r="Q9" s="17">
        <v>290368350.8358414</v>
      </c>
      <c r="R9" s="17">
        <v>44297967.75</v>
      </c>
      <c r="S9" s="17">
        <v>30907158</v>
      </c>
    </row>
    <row r="10" spans="1:19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</row>
    <row r="11" spans="1:19" ht="11.25">
      <c r="A11" s="8" t="s">
        <v>40</v>
      </c>
      <c r="B11" s="8" t="s">
        <v>113</v>
      </c>
      <c r="C11" s="9">
        <v>-18479885117.9</v>
      </c>
      <c r="D11" s="9">
        <v>-18308154430.9</v>
      </c>
      <c r="E11" s="9">
        <v>-18096196605.9</v>
      </c>
      <c r="F11" s="9">
        <v>-17924465918.9</v>
      </c>
      <c r="G11" s="9">
        <v>-3726654615</v>
      </c>
      <c r="H11" s="9">
        <v>-3554923928</v>
      </c>
      <c r="I11" s="9">
        <v>-3435637985</v>
      </c>
      <c r="J11" s="9">
        <v>80705</v>
      </c>
      <c r="K11" s="9">
        <v>-230307839</v>
      </c>
      <c r="L11" s="9">
        <v>-8394762552.9</v>
      </c>
      <c r="M11" s="9">
        <v>-6291478733</v>
      </c>
      <c r="N11" s="9">
        <v>-2103283819.9</v>
      </c>
      <c r="O11" s="9">
        <v>-28055346</v>
      </c>
      <c r="P11" s="9">
        <v>-1112389074</v>
      </c>
      <c r="Q11" s="9">
        <v>-1168469899</v>
      </c>
      <c r="R11" s="9">
        <v>-378065775</v>
      </c>
      <c r="S11" s="9">
        <v>-5622737</v>
      </c>
    </row>
    <row r="12" spans="1:19" ht="11.25">
      <c r="A12" s="8" t="s">
        <v>41</v>
      </c>
      <c r="B12" s="8" t="s">
        <v>114</v>
      </c>
      <c r="C12" s="9">
        <v>-1753585248</v>
      </c>
      <c r="D12" s="9">
        <v>-1753656248</v>
      </c>
      <c r="E12" s="9">
        <v>-2210137380</v>
      </c>
      <c r="F12" s="9">
        <v>-2210208380</v>
      </c>
      <c r="G12" s="9">
        <v>-271144344</v>
      </c>
      <c r="H12" s="9">
        <v>-271215344</v>
      </c>
      <c r="I12" s="9">
        <v>330697530</v>
      </c>
      <c r="J12" s="9">
        <v>1163000</v>
      </c>
      <c r="K12" s="9">
        <v>-80655955</v>
      </c>
      <c r="L12" s="9">
        <v>-1530307941</v>
      </c>
      <c r="M12" s="9">
        <v>-1470746435</v>
      </c>
      <c r="N12" s="9">
        <v>-59561506</v>
      </c>
      <c r="O12" s="9">
        <v>12308000</v>
      </c>
      <c r="P12" s="9">
        <v>-122175369</v>
      </c>
      <c r="Q12" s="9">
        <v>-550022301</v>
      </c>
      <c r="R12" s="9">
        <v>359788452</v>
      </c>
      <c r="S12" s="9">
        <v>96763680</v>
      </c>
    </row>
    <row r="13" spans="1:19" ht="11.25">
      <c r="A13" s="11" t="s">
        <v>39</v>
      </c>
      <c r="B13" s="11" t="s">
        <v>115</v>
      </c>
      <c r="C13" s="12">
        <v>-20233470365.9</v>
      </c>
      <c r="D13" s="12">
        <v>-20061810678.9</v>
      </c>
      <c r="E13" s="12">
        <v>-20306333985.9</v>
      </c>
      <c r="F13" s="12">
        <v>-20134674298.9</v>
      </c>
      <c r="G13" s="12">
        <v>-3997798959</v>
      </c>
      <c r="H13" s="12">
        <v>-3826139272</v>
      </c>
      <c r="I13" s="12">
        <v>-3104940455</v>
      </c>
      <c r="J13" s="12">
        <v>1243705</v>
      </c>
      <c r="K13" s="12">
        <v>-310963794</v>
      </c>
      <c r="L13" s="12">
        <v>-9925070493.9</v>
      </c>
      <c r="M13" s="12">
        <v>-7762225168</v>
      </c>
      <c r="N13" s="12">
        <v>-2162845325.9</v>
      </c>
      <c r="O13" s="12">
        <v>-15747346</v>
      </c>
      <c r="P13" s="12">
        <v>-1234564443</v>
      </c>
      <c r="Q13" s="12">
        <v>-1718492200</v>
      </c>
      <c r="R13" s="12">
        <v>-18277323</v>
      </c>
      <c r="S13" s="12">
        <v>91140943</v>
      </c>
    </row>
    <row r="14" spans="1:19" ht="11.25">
      <c r="A14" s="8" t="s">
        <v>116</v>
      </c>
      <c r="B14" s="8" t="s">
        <v>117</v>
      </c>
      <c r="C14" s="9">
        <v>4657546011</v>
      </c>
      <c r="D14" s="9">
        <v>4657546011</v>
      </c>
      <c r="E14" s="9">
        <v>4550170563</v>
      </c>
      <c r="F14" s="9">
        <v>4550170563</v>
      </c>
      <c r="G14" s="9">
        <v>1237957360</v>
      </c>
      <c r="H14" s="9">
        <v>1237957360</v>
      </c>
      <c r="I14" s="9">
        <v>2663397076</v>
      </c>
      <c r="J14" s="9">
        <v>0</v>
      </c>
      <c r="K14" s="9">
        <v>40800</v>
      </c>
      <c r="L14" s="9">
        <v>157679032</v>
      </c>
      <c r="M14" s="9">
        <v>136340809</v>
      </c>
      <c r="N14" s="9">
        <v>21338223</v>
      </c>
      <c r="O14" s="9">
        <v>314110</v>
      </c>
      <c r="P14" s="9">
        <v>234488689</v>
      </c>
      <c r="Q14" s="9">
        <v>256293496</v>
      </c>
      <c r="R14" s="9">
        <v>107375448</v>
      </c>
      <c r="S14" s="9">
        <v>0</v>
      </c>
    </row>
    <row r="15" spans="1:19" ht="11.25">
      <c r="A15" s="8" t="s">
        <v>118</v>
      </c>
      <c r="B15" s="8" t="s">
        <v>119</v>
      </c>
      <c r="C15" s="9">
        <v>-211896327.01999998</v>
      </c>
      <c r="D15" s="9">
        <v>-211896327.01999998</v>
      </c>
      <c r="E15" s="9">
        <v>-108086927.01999998</v>
      </c>
      <c r="F15" s="9">
        <v>-108086927.01999998</v>
      </c>
      <c r="G15" s="9">
        <v>118225188</v>
      </c>
      <c r="H15" s="9">
        <v>118225188</v>
      </c>
      <c r="I15" s="9">
        <v>-347017259</v>
      </c>
      <c r="J15" s="9">
        <v>2002000</v>
      </c>
      <c r="K15" s="9">
        <v>17751747</v>
      </c>
      <c r="L15" s="9">
        <v>293085244.49</v>
      </c>
      <c r="M15" s="9">
        <v>288260378.49</v>
      </c>
      <c r="N15" s="9">
        <v>4824866</v>
      </c>
      <c r="O15" s="9">
        <v>400000</v>
      </c>
      <c r="P15" s="9">
        <v>5358877.49000001</v>
      </c>
      <c r="Q15" s="9">
        <v>-197892725</v>
      </c>
      <c r="R15" s="9">
        <v>-103309400</v>
      </c>
      <c r="S15" s="9">
        <v>-500000</v>
      </c>
    </row>
    <row r="16" spans="1:19" ht="11.25">
      <c r="A16" s="11" t="s">
        <v>120</v>
      </c>
      <c r="B16" s="11" t="s">
        <v>121</v>
      </c>
      <c r="C16" s="12">
        <v>4445649683.98</v>
      </c>
      <c r="D16" s="12">
        <v>4445649683.98</v>
      </c>
      <c r="E16" s="12">
        <v>4442083635.98</v>
      </c>
      <c r="F16" s="12">
        <v>4442083635.98</v>
      </c>
      <c r="G16" s="12">
        <v>1356182548</v>
      </c>
      <c r="H16" s="12">
        <v>1356182548</v>
      </c>
      <c r="I16" s="12">
        <v>2316379817</v>
      </c>
      <c r="J16" s="12">
        <v>2002000</v>
      </c>
      <c r="K16" s="12">
        <v>17792547</v>
      </c>
      <c r="L16" s="12">
        <v>450764276.49</v>
      </c>
      <c r="M16" s="12">
        <v>424601187.49</v>
      </c>
      <c r="N16" s="12">
        <v>26163089</v>
      </c>
      <c r="O16" s="12">
        <v>714110</v>
      </c>
      <c r="P16" s="12">
        <v>239847566.49</v>
      </c>
      <c r="Q16" s="12">
        <v>58400771</v>
      </c>
      <c r="R16" s="12">
        <v>4066048</v>
      </c>
      <c r="S16" s="12">
        <v>-500000</v>
      </c>
    </row>
    <row r="17" spans="1:19" ht="11.25">
      <c r="A17" s="13" t="s">
        <v>122</v>
      </c>
      <c r="B17" s="14" t="s">
        <v>123</v>
      </c>
      <c r="C17" s="15">
        <v>-15787820681.92</v>
      </c>
      <c r="D17" s="15">
        <v>-15616160994.92</v>
      </c>
      <c r="E17" s="15">
        <v>-15864250349.92</v>
      </c>
      <c r="F17" s="15">
        <v>-15692590662.92</v>
      </c>
      <c r="G17" s="15">
        <v>-2641616411</v>
      </c>
      <c r="H17" s="15">
        <v>-2469956724</v>
      </c>
      <c r="I17" s="15">
        <v>-788560638</v>
      </c>
      <c r="J17" s="15">
        <v>3245705</v>
      </c>
      <c r="K17" s="15">
        <v>-293171247</v>
      </c>
      <c r="L17" s="15">
        <v>-9474306217.41</v>
      </c>
      <c r="M17" s="15">
        <v>-7337623980.51</v>
      </c>
      <c r="N17" s="15">
        <v>-2136682236.9</v>
      </c>
      <c r="O17" s="15">
        <v>-15033236</v>
      </c>
      <c r="P17" s="15">
        <v>-994716876.51</v>
      </c>
      <c r="Q17" s="15">
        <v>-1660091429</v>
      </c>
      <c r="R17" s="15">
        <v>-14211275</v>
      </c>
      <c r="S17" s="15">
        <v>90640943</v>
      </c>
    </row>
    <row r="18" spans="1:19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</row>
    <row r="19" spans="1:19" ht="11.25">
      <c r="A19" s="16" t="s">
        <v>126</v>
      </c>
      <c r="B19" s="16" t="s">
        <v>127</v>
      </c>
      <c r="C19" s="17">
        <v>-174401042</v>
      </c>
      <c r="D19" s="17">
        <v>-174401042</v>
      </c>
      <c r="E19" s="17">
        <v>-174401042</v>
      </c>
      <c r="F19" s="17">
        <v>-174401042</v>
      </c>
      <c r="G19" s="17">
        <v>-36856821</v>
      </c>
      <c r="H19" s="17">
        <v>-36856821</v>
      </c>
      <c r="I19" s="17">
        <v>-2324720</v>
      </c>
      <c r="J19" s="17">
        <v>0</v>
      </c>
      <c r="K19" s="17">
        <v>-252712</v>
      </c>
      <c r="L19" s="17">
        <v>-125352807</v>
      </c>
      <c r="M19" s="17">
        <v>-97007764</v>
      </c>
      <c r="N19" s="17">
        <v>-28345043</v>
      </c>
      <c r="O19" s="17">
        <v>0</v>
      </c>
      <c r="P19" s="17">
        <v>-1410828</v>
      </c>
      <c r="Q19" s="17">
        <v>-8203154</v>
      </c>
      <c r="R19" s="17">
        <v>0</v>
      </c>
      <c r="S19" s="17">
        <v>0</v>
      </c>
    </row>
    <row r="20" spans="1:19" ht="11.25">
      <c r="A20" s="8" t="s">
        <v>43</v>
      </c>
      <c r="B20" s="8" t="s">
        <v>128</v>
      </c>
      <c r="C20" s="9">
        <v>-2038814581</v>
      </c>
      <c r="D20" s="9">
        <v>-2038814581</v>
      </c>
      <c r="E20" s="9">
        <v>-1975490294</v>
      </c>
      <c r="F20" s="9">
        <v>-1975490294</v>
      </c>
      <c r="G20" s="9">
        <v>-426358276.2876748</v>
      </c>
      <c r="H20" s="9">
        <v>-426358276.2876748</v>
      </c>
      <c r="I20" s="9">
        <v>-85862080.78815797</v>
      </c>
      <c r="J20" s="9">
        <v>-607134.7032023435</v>
      </c>
      <c r="K20" s="9">
        <v>-45598836.39348633</v>
      </c>
      <c r="L20" s="9">
        <v>-1107951040.9440408</v>
      </c>
      <c r="M20" s="9">
        <v>-811212801.9375826</v>
      </c>
      <c r="N20" s="9">
        <v>-296738239.0064583</v>
      </c>
      <c r="O20" s="9">
        <v>-803196</v>
      </c>
      <c r="P20" s="9">
        <v>-138322995.3016702</v>
      </c>
      <c r="Q20" s="9">
        <v>-169986733.58176747</v>
      </c>
      <c r="R20" s="9">
        <v>-63324179</v>
      </c>
      <c r="S20" s="9">
        <v>-108</v>
      </c>
    </row>
    <row r="21" spans="1:19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1.25">
      <c r="A22" s="8" t="s">
        <v>45</v>
      </c>
      <c r="B22" s="8" t="s">
        <v>130</v>
      </c>
      <c r="C22" s="9">
        <v>-2503653288.978498</v>
      </c>
      <c r="D22" s="9">
        <v>-2422901389.978498</v>
      </c>
      <c r="E22" s="9">
        <v>-2467604392.98</v>
      </c>
      <c r="F22" s="9">
        <v>-2386852493.98</v>
      </c>
      <c r="G22" s="9">
        <v>-606812456.8974487</v>
      </c>
      <c r="H22" s="9">
        <v>-526060557.89744866</v>
      </c>
      <c r="I22" s="9">
        <v>-99503533.58792838</v>
      </c>
      <c r="J22" s="9">
        <v>-1197778.293789833</v>
      </c>
      <c r="K22" s="9">
        <v>-51542137.03222641</v>
      </c>
      <c r="L22" s="9">
        <v>-1296657865.8227284</v>
      </c>
      <c r="M22" s="9">
        <v>-973692030.71664</v>
      </c>
      <c r="N22" s="9">
        <v>-322965835.1060885</v>
      </c>
      <c r="O22" s="9">
        <v>-1892851</v>
      </c>
      <c r="P22" s="9">
        <v>-166848336.8692475</v>
      </c>
      <c r="Q22" s="9">
        <v>-243149433.47663075</v>
      </c>
      <c r="R22" s="9">
        <v>-35497298.99849785</v>
      </c>
      <c r="S22" s="9">
        <v>-551597</v>
      </c>
    </row>
    <row r="23" spans="1:19" ht="11.25">
      <c r="A23" s="8" t="s">
        <v>46</v>
      </c>
      <c r="B23" s="8" t="s">
        <v>131</v>
      </c>
      <c r="C23" s="9">
        <v>571725190.6305197</v>
      </c>
      <c r="D23" s="9">
        <v>571725190.6305197</v>
      </c>
      <c r="E23" s="9">
        <v>571273248.6305197</v>
      </c>
      <c r="F23" s="9">
        <v>571273248.6305197</v>
      </c>
      <c r="G23" s="9">
        <v>395558310</v>
      </c>
      <c r="H23" s="9">
        <v>395558310</v>
      </c>
      <c r="I23" s="9">
        <v>57801722</v>
      </c>
      <c r="J23" s="9">
        <v>42107121</v>
      </c>
      <c r="K23" s="9">
        <v>2470634.72</v>
      </c>
      <c r="L23" s="9">
        <v>27084509</v>
      </c>
      <c r="M23" s="9">
        <v>19925759</v>
      </c>
      <c r="N23" s="9">
        <v>7158750</v>
      </c>
      <c r="O23" s="9">
        <v>1753166</v>
      </c>
      <c r="P23" s="9">
        <v>35127887.21382296</v>
      </c>
      <c r="Q23" s="9">
        <v>9369898.696696814</v>
      </c>
      <c r="R23" s="9">
        <v>451942</v>
      </c>
      <c r="S23" s="9">
        <v>0</v>
      </c>
    </row>
    <row r="24" spans="1:19" ht="11.25">
      <c r="A24" s="18" t="s">
        <v>42</v>
      </c>
      <c r="B24" s="19" t="s">
        <v>132</v>
      </c>
      <c r="C24" s="20">
        <v>-3970742679.347978</v>
      </c>
      <c r="D24" s="20">
        <v>-3889990780.347978</v>
      </c>
      <c r="E24" s="20">
        <v>-3871821438.34948</v>
      </c>
      <c r="F24" s="20">
        <v>-3791069539.34948</v>
      </c>
      <c r="G24" s="20">
        <v>-637612423.1851234</v>
      </c>
      <c r="H24" s="20">
        <v>-556860524.1851234</v>
      </c>
      <c r="I24" s="20">
        <v>-127563892.37608635</v>
      </c>
      <c r="J24" s="20">
        <v>40302208.00300782</v>
      </c>
      <c r="K24" s="20">
        <v>-94670338.70571274</v>
      </c>
      <c r="L24" s="20">
        <v>-2377524397.7667694</v>
      </c>
      <c r="M24" s="20">
        <v>-1764979073.6542225</v>
      </c>
      <c r="N24" s="20">
        <v>-612545324.1125468</v>
      </c>
      <c r="O24" s="20">
        <v>-942881</v>
      </c>
      <c r="P24" s="20">
        <v>-270043444.9570947</v>
      </c>
      <c r="Q24" s="20">
        <v>-403766268.36170137</v>
      </c>
      <c r="R24" s="20">
        <v>-98369535.99849784</v>
      </c>
      <c r="S24" s="20">
        <v>-551705</v>
      </c>
    </row>
    <row r="25" spans="1:19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ht="11.25">
      <c r="A26" s="21" t="s">
        <v>48</v>
      </c>
      <c r="B26" s="21" t="s">
        <v>134</v>
      </c>
      <c r="C26" s="22">
        <v>29668000</v>
      </c>
      <c r="D26" s="22">
        <v>61735000</v>
      </c>
      <c r="E26" s="22">
        <v>-65632000</v>
      </c>
      <c r="F26" s="22">
        <v>-33565000</v>
      </c>
      <c r="G26" s="22">
        <v>-32067000</v>
      </c>
      <c r="H26" s="22">
        <v>0</v>
      </c>
      <c r="I26" s="22">
        <v>-7565000</v>
      </c>
      <c r="J26" s="22">
        <v>0</v>
      </c>
      <c r="K26" s="22">
        <v>-5000000</v>
      </c>
      <c r="L26" s="22">
        <v>-50000000</v>
      </c>
      <c r="M26" s="22">
        <v>0</v>
      </c>
      <c r="N26" s="22">
        <v>-50000000</v>
      </c>
      <c r="O26" s="22">
        <v>0</v>
      </c>
      <c r="P26" s="22">
        <v>29000000</v>
      </c>
      <c r="Q26" s="22">
        <v>0</v>
      </c>
      <c r="R26" s="22">
        <v>82416000</v>
      </c>
      <c r="S26" s="22">
        <v>12884000</v>
      </c>
    </row>
    <row r="27" spans="1:19" ht="11.25">
      <c r="A27" s="23" t="s">
        <v>135</v>
      </c>
      <c r="B27" s="16" t="s">
        <v>136</v>
      </c>
      <c r="C27" s="17">
        <v>1736018157.4877496</v>
      </c>
      <c r="D27" s="17">
        <v>1431553669.4877496</v>
      </c>
      <c r="E27" s="17">
        <v>1396506673.7362473</v>
      </c>
      <c r="F27" s="17">
        <v>1092042185.7362473</v>
      </c>
      <c r="G27" s="17">
        <v>-84285922.29034424</v>
      </c>
      <c r="H27" s="17">
        <v>-388750410.29034424</v>
      </c>
      <c r="I27" s="17">
        <v>-80062551.50608635</v>
      </c>
      <c r="J27" s="17">
        <v>44016357.00300782</v>
      </c>
      <c r="K27" s="17">
        <v>-21960166.32034333</v>
      </c>
      <c r="L27" s="17">
        <v>1383268185.7711663</v>
      </c>
      <c r="M27" s="17">
        <v>1071257557.1497746</v>
      </c>
      <c r="N27" s="17">
        <v>312010628.6213918</v>
      </c>
      <c r="O27" s="17">
        <v>6367102</v>
      </c>
      <c r="P27" s="17">
        <v>76625990.6836046</v>
      </c>
      <c r="Q27" s="17">
        <v>72537678.39524254</v>
      </c>
      <c r="R27" s="17">
        <v>205531924.75150216</v>
      </c>
      <c r="S27" s="17">
        <v>133979559</v>
      </c>
    </row>
    <row r="28" spans="1:19" ht="4.5" customHeight="1" hidden="1">
      <c r="A28" s="24"/>
      <c r="B28" s="25"/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</row>
    <row r="29" spans="1:19" ht="11.25">
      <c r="A29" s="27" t="s">
        <v>49</v>
      </c>
      <c r="B29" s="27" t="s">
        <v>137</v>
      </c>
      <c r="C29" s="28">
        <v>8573444938</v>
      </c>
      <c r="D29" s="28">
        <v>8301403938</v>
      </c>
      <c r="E29" s="28">
        <v>8496027990</v>
      </c>
      <c r="F29" s="28">
        <v>8223986990</v>
      </c>
      <c r="G29" s="28">
        <v>1666751058</v>
      </c>
      <c r="H29" s="28">
        <v>1394710058</v>
      </c>
      <c r="I29" s="28">
        <v>99168552</v>
      </c>
      <c r="J29" s="28">
        <v>6476000</v>
      </c>
      <c r="K29" s="28">
        <v>45801748</v>
      </c>
      <c r="L29" s="28">
        <v>5821726776</v>
      </c>
      <c r="M29" s="28">
        <v>4300527288</v>
      </c>
      <c r="N29" s="28">
        <v>1521199488</v>
      </c>
      <c r="O29" s="28">
        <v>32896201</v>
      </c>
      <c r="P29" s="28">
        <v>371917624</v>
      </c>
      <c r="Q29" s="28">
        <v>451290031</v>
      </c>
      <c r="R29" s="28">
        <v>77416948</v>
      </c>
      <c r="S29" s="28">
        <v>0</v>
      </c>
    </row>
    <row r="30" spans="1:19" ht="11.25">
      <c r="A30" s="8" t="s">
        <v>50</v>
      </c>
      <c r="B30" s="8" t="s">
        <v>138</v>
      </c>
      <c r="C30" s="9">
        <v>8843809573</v>
      </c>
      <c r="D30" s="9">
        <v>8559821573</v>
      </c>
      <c r="E30" s="9">
        <v>8771030409</v>
      </c>
      <c r="F30" s="9">
        <v>8487042409</v>
      </c>
      <c r="G30" s="9">
        <v>1780752951</v>
      </c>
      <c r="H30" s="9">
        <v>1496764951</v>
      </c>
      <c r="I30" s="9">
        <v>98996302</v>
      </c>
      <c r="J30" s="9">
        <v>5502000</v>
      </c>
      <c r="K30" s="9">
        <v>44908205</v>
      </c>
      <c r="L30" s="9">
        <v>5897678957</v>
      </c>
      <c r="M30" s="9">
        <v>4460782522</v>
      </c>
      <c r="N30" s="9">
        <v>1436896435</v>
      </c>
      <c r="O30" s="9">
        <v>6202000</v>
      </c>
      <c r="P30" s="9">
        <v>466913600</v>
      </c>
      <c r="Q30" s="9">
        <v>470076394</v>
      </c>
      <c r="R30" s="9">
        <v>72779164</v>
      </c>
      <c r="S30" s="9">
        <v>0</v>
      </c>
    </row>
    <row r="31" spans="1:19" ht="11.25">
      <c r="A31" s="8" t="s">
        <v>75</v>
      </c>
      <c r="B31" s="8" t="s">
        <v>139</v>
      </c>
      <c r="C31" s="9">
        <v>810194570.41</v>
      </c>
      <c r="D31" s="9">
        <v>810194570.41</v>
      </c>
      <c r="E31" s="9">
        <v>809894003.41</v>
      </c>
      <c r="F31" s="9">
        <v>809894003.41</v>
      </c>
      <c r="G31" s="9">
        <v>603088736</v>
      </c>
      <c r="H31" s="9">
        <v>603088736</v>
      </c>
      <c r="I31" s="9">
        <v>35360517</v>
      </c>
      <c r="J31" s="9">
        <v>5615000</v>
      </c>
      <c r="K31" s="9">
        <v>3038793</v>
      </c>
      <c r="L31" s="9">
        <v>64257446.41</v>
      </c>
      <c r="M31" s="9">
        <v>46931949.41</v>
      </c>
      <c r="N31" s="9">
        <v>17325497</v>
      </c>
      <c r="O31" s="9">
        <v>20345006</v>
      </c>
      <c r="P31" s="9">
        <v>59957475</v>
      </c>
      <c r="Q31" s="9">
        <v>18231030</v>
      </c>
      <c r="R31" s="9">
        <v>550567</v>
      </c>
      <c r="S31" s="9">
        <v>-250000</v>
      </c>
    </row>
    <row r="32" spans="1:19" ht="11.25">
      <c r="A32" s="8" t="s">
        <v>51</v>
      </c>
      <c r="B32" s="8" t="s">
        <v>140</v>
      </c>
      <c r="C32" s="9">
        <v>890010754.11</v>
      </c>
      <c r="D32" s="9">
        <v>890010754.11</v>
      </c>
      <c r="E32" s="9">
        <v>889434206.11</v>
      </c>
      <c r="F32" s="9">
        <v>889434206.11</v>
      </c>
      <c r="G32" s="9">
        <v>662998420</v>
      </c>
      <c r="H32" s="9">
        <v>662998420</v>
      </c>
      <c r="I32" s="9">
        <v>24046375</v>
      </c>
      <c r="J32" s="9">
        <v>4771000</v>
      </c>
      <c r="K32" s="9">
        <v>3188274</v>
      </c>
      <c r="L32" s="9">
        <v>52941339</v>
      </c>
      <c r="M32" s="9">
        <v>40009215</v>
      </c>
      <c r="N32" s="9">
        <v>12932124</v>
      </c>
      <c r="O32" s="9">
        <v>4000000</v>
      </c>
      <c r="P32" s="9">
        <v>128670779.11</v>
      </c>
      <c r="Q32" s="9">
        <v>8818019</v>
      </c>
      <c r="R32" s="9">
        <v>776548</v>
      </c>
      <c r="S32" s="9">
        <v>-200000</v>
      </c>
    </row>
    <row r="33" spans="1:19" ht="11.25">
      <c r="A33" s="8" t="s">
        <v>52</v>
      </c>
      <c r="B33" s="8" t="s">
        <v>141</v>
      </c>
      <c r="C33" s="9">
        <v>35682171581.9</v>
      </c>
      <c r="D33" s="9">
        <v>35527412581.9</v>
      </c>
      <c r="E33" s="9">
        <v>33710149133.9</v>
      </c>
      <c r="F33" s="9">
        <v>33555390133.9</v>
      </c>
      <c r="G33" s="9">
        <v>2122920512</v>
      </c>
      <c r="H33" s="9">
        <v>1968161512</v>
      </c>
      <c r="I33" s="9">
        <v>1053080403</v>
      </c>
      <c r="J33" s="9">
        <v>5903000</v>
      </c>
      <c r="K33" s="9">
        <v>203313197</v>
      </c>
      <c r="L33" s="9">
        <v>23127091333.9</v>
      </c>
      <c r="M33" s="9">
        <v>22617854077.9</v>
      </c>
      <c r="N33" s="9">
        <v>509237256</v>
      </c>
      <c r="O33" s="9">
        <v>27818000</v>
      </c>
      <c r="P33" s="9">
        <v>3507915016</v>
      </c>
      <c r="Q33" s="9">
        <v>3662107672</v>
      </c>
      <c r="R33" s="9">
        <v>1296654048</v>
      </c>
      <c r="S33" s="9">
        <v>675368400</v>
      </c>
    </row>
    <row r="34" spans="1:19" ht="11.25">
      <c r="A34" s="8" t="s">
        <v>53</v>
      </c>
      <c r="B34" s="8" t="s">
        <v>142</v>
      </c>
      <c r="C34" s="9">
        <v>37435756829</v>
      </c>
      <c r="D34" s="9">
        <v>37281068829</v>
      </c>
      <c r="E34" s="9">
        <v>35920286513</v>
      </c>
      <c r="F34" s="9">
        <v>35765598513</v>
      </c>
      <c r="G34" s="9">
        <v>2394064855</v>
      </c>
      <c r="H34" s="9">
        <v>2239376855</v>
      </c>
      <c r="I34" s="9">
        <v>722382873</v>
      </c>
      <c r="J34" s="9">
        <v>4740000</v>
      </c>
      <c r="K34" s="9">
        <v>283969152</v>
      </c>
      <c r="L34" s="9">
        <v>24657399275</v>
      </c>
      <c r="M34" s="9">
        <v>24088600513</v>
      </c>
      <c r="N34" s="9">
        <v>568798762</v>
      </c>
      <c r="O34" s="9">
        <v>15510000</v>
      </c>
      <c r="P34" s="9">
        <v>3630090385</v>
      </c>
      <c r="Q34" s="9">
        <v>4212129973</v>
      </c>
      <c r="R34" s="9">
        <v>936865596</v>
      </c>
      <c r="S34" s="9">
        <v>578604720</v>
      </c>
    </row>
    <row r="35" spans="1:19" ht="11.25">
      <c r="A35" s="8" t="s">
        <v>76</v>
      </c>
      <c r="B35" s="8" t="s">
        <v>143</v>
      </c>
      <c r="C35" s="9">
        <v>3392717959</v>
      </c>
      <c r="D35" s="9">
        <v>3392717959</v>
      </c>
      <c r="E35" s="9">
        <v>3048595559</v>
      </c>
      <c r="F35" s="9">
        <v>3048595559</v>
      </c>
      <c r="G35" s="9">
        <v>710415608</v>
      </c>
      <c r="H35" s="9">
        <v>710415608</v>
      </c>
      <c r="I35" s="9">
        <v>501284391</v>
      </c>
      <c r="J35" s="9">
        <v>2353000</v>
      </c>
      <c r="K35" s="9">
        <v>9520276</v>
      </c>
      <c r="L35" s="9">
        <v>426971716</v>
      </c>
      <c r="M35" s="9">
        <v>426971716</v>
      </c>
      <c r="N35" s="9">
        <v>0</v>
      </c>
      <c r="O35" s="9">
        <v>0</v>
      </c>
      <c r="P35" s="9">
        <v>604266522</v>
      </c>
      <c r="Q35" s="9">
        <v>793784046</v>
      </c>
      <c r="R35" s="9">
        <v>341622400</v>
      </c>
      <c r="S35" s="9">
        <v>2500000</v>
      </c>
    </row>
    <row r="36" spans="1:19" ht="11.25">
      <c r="A36" s="8" t="s">
        <v>54</v>
      </c>
      <c r="B36" s="8" t="s">
        <v>144</v>
      </c>
      <c r="C36" s="9">
        <v>3180821631.98</v>
      </c>
      <c r="D36" s="9">
        <v>3180821631.98</v>
      </c>
      <c r="E36" s="9">
        <v>2940508631.98</v>
      </c>
      <c r="F36" s="9">
        <v>2940508631.98</v>
      </c>
      <c r="G36" s="9">
        <v>828640796</v>
      </c>
      <c r="H36" s="9">
        <v>828640796</v>
      </c>
      <c r="I36" s="9">
        <v>154267132</v>
      </c>
      <c r="J36" s="9">
        <v>4355000</v>
      </c>
      <c r="K36" s="9">
        <v>27272023</v>
      </c>
      <c r="L36" s="9">
        <v>720056960</v>
      </c>
      <c r="M36" s="9">
        <v>715232094</v>
      </c>
      <c r="N36" s="9">
        <v>4824866</v>
      </c>
      <c r="O36" s="9">
        <v>400000</v>
      </c>
      <c r="P36" s="9">
        <v>609625399.98</v>
      </c>
      <c r="Q36" s="9">
        <v>595891321</v>
      </c>
      <c r="R36" s="9">
        <v>238313000</v>
      </c>
      <c r="S36" s="9">
        <v>2000000</v>
      </c>
    </row>
    <row r="37" spans="1:19" ht="11.25">
      <c r="A37" s="8" t="s">
        <v>55</v>
      </c>
      <c r="B37" s="8" t="s">
        <v>145</v>
      </c>
      <c r="C37" s="9">
        <v>3144595100</v>
      </c>
      <c r="D37" s="9">
        <v>2396096100</v>
      </c>
      <c r="E37" s="9">
        <v>2782053300</v>
      </c>
      <c r="F37" s="9">
        <v>2033554300</v>
      </c>
      <c r="G37" s="9">
        <v>1007916500</v>
      </c>
      <c r="H37" s="9">
        <v>259417500</v>
      </c>
      <c r="I37" s="9">
        <v>293562200</v>
      </c>
      <c r="J37" s="9">
        <v>2200000</v>
      </c>
      <c r="K37" s="9">
        <v>98525000</v>
      </c>
      <c r="L37" s="9">
        <v>439900000</v>
      </c>
      <c r="M37" s="9">
        <v>429600000</v>
      </c>
      <c r="N37" s="9">
        <v>10300000</v>
      </c>
      <c r="O37" s="9">
        <v>2700000</v>
      </c>
      <c r="P37" s="9">
        <v>276238850</v>
      </c>
      <c r="Q37" s="9">
        <v>661010750</v>
      </c>
      <c r="R37" s="9">
        <v>296584800</v>
      </c>
      <c r="S37" s="9">
        <v>65957000</v>
      </c>
    </row>
    <row r="38" spans="1:19" ht="11.25">
      <c r="A38" s="8" t="s">
        <v>56</v>
      </c>
      <c r="B38" s="8" t="s">
        <v>146</v>
      </c>
      <c r="C38" s="9">
        <v>3114927100</v>
      </c>
      <c r="D38" s="9">
        <v>2334361100</v>
      </c>
      <c r="E38" s="9">
        <v>2847685300</v>
      </c>
      <c r="F38" s="9">
        <v>2067119300</v>
      </c>
      <c r="G38" s="9">
        <v>1039983500</v>
      </c>
      <c r="H38" s="9">
        <v>259417500</v>
      </c>
      <c r="I38" s="9">
        <v>301127200</v>
      </c>
      <c r="J38" s="9">
        <v>2200000</v>
      </c>
      <c r="K38" s="9">
        <v>103525000</v>
      </c>
      <c r="L38" s="9">
        <v>489900000</v>
      </c>
      <c r="M38" s="9">
        <v>429600000</v>
      </c>
      <c r="N38" s="9">
        <v>60300000</v>
      </c>
      <c r="O38" s="9">
        <v>2700000</v>
      </c>
      <c r="P38" s="9">
        <v>247238850</v>
      </c>
      <c r="Q38" s="9">
        <v>661010750</v>
      </c>
      <c r="R38" s="9">
        <v>214168800</v>
      </c>
      <c r="S38" s="9">
        <v>53073000</v>
      </c>
    </row>
    <row r="39" spans="1:19" ht="11.25">
      <c r="A39" s="8" t="s">
        <v>57</v>
      </c>
      <c r="B39" s="8" t="s">
        <v>147</v>
      </c>
      <c r="C39" s="9">
        <v>174188325</v>
      </c>
      <c r="D39" s="9">
        <v>174188325</v>
      </c>
      <c r="E39" s="9">
        <v>174188325</v>
      </c>
      <c r="F39" s="9">
        <v>174188325</v>
      </c>
      <c r="G39" s="9">
        <v>37196280</v>
      </c>
      <c r="H39" s="9">
        <v>37196280</v>
      </c>
      <c r="I39" s="9">
        <v>0</v>
      </c>
      <c r="J39" s="9">
        <v>0</v>
      </c>
      <c r="K39" s="9">
        <v>1500000</v>
      </c>
      <c r="L39" s="9">
        <v>122258214</v>
      </c>
      <c r="M39" s="9">
        <v>89080994</v>
      </c>
      <c r="N39" s="9">
        <v>33177220</v>
      </c>
      <c r="O39" s="9">
        <v>0</v>
      </c>
      <c r="P39" s="9">
        <v>3605174</v>
      </c>
      <c r="Q39" s="9">
        <v>9628657</v>
      </c>
      <c r="R39" s="9">
        <v>0</v>
      </c>
      <c r="S39" s="9">
        <v>0</v>
      </c>
    </row>
    <row r="40" spans="1:19" ht="11.25">
      <c r="A40" s="8" t="s">
        <v>58</v>
      </c>
      <c r="B40" s="8" t="s">
        <v>148</v>
      </c>
      <c r="C40" s="9">
        <v>177037017</v>
      </c>
      <c r="D40" s="9">
        <v>177037017</v>
      </c>
      <c r="E40" s="9">
        <v>177037017</v>
      </c>
      <c r="F40" s="9">
        <v>177037017</v>
      </c>
      <c r="G40" s="9">
        <v>40189359</v>
      </c>
      <c r="H40" s="9">
        <v>40189359</v>
      </c>
      <c r="I40" s="9">
        <v>0</v>
      </c>
      <c r="J40" s="9">
        <v>0</v>
      </c>
      <c r="K40" s="9">
        <v>1200000</v>
      </c>
      <c r="L40" s="9">
        <v>126314182</v>
      </c>
      <c r="M40" s="9">
        <v>97209603</v>
      </c>
      <c r="N40" s="9">
        <v>29104579</v>
      </c>
      <c r="O40" s="9">
        <v>0</v>
      </c>
      <c r="P40" s="9">
        <v>2369299</v>
      </c>
      <c r="Q40" s="9">
        <v>6964177</v>
      </c>
      <c r="R40" s="9">
        <v>0</v>
      </c>
      <c r="S40" s="9">
        <v>0</v>
      </c>
    </row>
    <row r="41" spans="1:19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</row>
    <row r="43" spans="1:19" ht="4.5" customHeight="1" hidden="1">
      <c r="A43" s="31"/>
      <c r="B43" s="32"/>
      <c r="C43" s="32" t="e">
        <v>#REF!</v>
      </c>
      <c r="D43" s="32" t="e">
        <v>#REF!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</row>
    <row r="44" spans="1:19" ht="11.25" hidden="1">
      <c r="A44" s="21" t="s">
        <v>151</v>
      </c>
      <c r="B44" s="21" t="s">
        <v>152</v>
      </c>
      <c r="C44" s="21" t="e">
        <v>#REF!</v>
      </c>
      <c r="D44" s="21" t="e">
        <v>#REF!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</row>
    <row r="45" spans="1:19" ht="11.25">
      <c r="A45" s="8" t="s">
        <v>153</v>
      </c>
      <c r="B45" s="8" t="s">
        <v>154</v>
      </c>
      <c r="C45" s="33">
        <v>0.8777516224532291</v>
      </c>
      <c r="D45" s="33">
        <v>0.9038428742058132</v>
      </c>
      <c r="E45" s="33">
        <v>0.8895044944945579</v>
      </c>
      <c r="F45" s="33">
        <v>0.9163176306209022</v>
      </c>
      <c r="G45" s="33">
        <v>0.7560824554350638</v>
      </c>
      <c r="H45" s="33">
        <v>0.8632659143773614</v>
      </c>
      <c r="I45" s="33">
        <v>2.1273569002307386</v>
      </c>
      <c r="J45" s="33">
        <v>-0.09960752215171245</v>
      </c>
      <c r="K45" s="33">
        <v>0.6990563546747461</v>
      </c>
      <c r="L45" s="33">
        <v>0.8314342505151114</v>
      </c>
      <c r="M45" s="33">
        <v>0.878228094813848</v>
      </c>
      <c r="N45" s="33">
        <v>0.6979663938657472</v>
      </c>
      <c r="O45" s="33">
        <v>0.3832909646331005</v>
      </c>
      <c r="P45" s="33">
        <v>0.8791730735033223</v>
      </c>
      <c r="Q45" s="33">
        <v>0.766553578870235</v>
      </c>
      <c r="R45" s="33">
        <v>0.08210422459491566</v>
      </c>
      <c r="S45" s="33">
        <v>0</v>
      </c>
    </row>
    <row r="46" spans="1:19" ht="11.25">
      <c r="A46" s="8" t="s">
        <v>155</v>
      </c>
      <c r="B46" s="8" t="s">
        <v>156</v>
      </c>
      <c r="C46" s="33">
        <v>0.17225546414498827</v>
      </c>
      <c r="D46" s="33">
        <v>0.175255389646445</v>
      </c>
      <c r="E46" s="33">
        <v>0.16960237991178712</v>
      </c>
      <c r="F46" s="33">
        <v>0.17252942889697367</v>
      </c>
      <c r="G46" s="33">
        <v>0.12058824655312267</v>
      </c>
      <c r="H46" s="33">
        <v>0.1256406720762274</v>
      </c>
      <c r="I46" s="33">
        <v>0.08740068629321224</v>
      </c>
      <c r="J46" s="33">
        <v>-3.22777754887415</v>
      </c>
      <c r="K46" s="33">
        <v>0.21282188842678923</v>
      </c>
      <c r="L46" s="33">
        <v>0.19916787663659716</v>
      </c>
      <c r="M46" s="33">
        <v>0.19969199239823676</v>
      </c>
      <c r="N46" s="33">
        <v>0.19767296617581934</v>
      </c>
      <c r="O46" s="33">
        <v>0.02294975724952144</v>
      </c>
      <c r="P46" s="33">
        <v>0.19230662832426498</v>
      </c>
      <c r="Q46" s="33">
        <v>0.18010467434169436</v>
      </c>
      <c r="R46" s="33">
        <v>0.44188935529116097</v>
      </c>
      <c r="S46" s="33">
        <v>0</v>
      </c>
    </row>
    <row r="47" spans="1:19" ht="11.25">
      <c r="A47" s="8" t="s">
        <v>157</v>
      </c>
      <c r="B47" s="8" t="s">
        <v>158</v>
      </c>
      <c r="C47" s="33">
        <v>0.1186446839333124</v>
      </c>
      <c r="D47" s="33">
        <v>0.12029650087958092</v>
      </c>
      <c r="E47" s="33">
        <v>0.11650757555025337</v>
      </c>
      <c r="F47" s="33">
        <v>0.1180929405149046</v>
      </c>
      <c r="G47" s="33">
        <v>0.0399548917830972</v>
      </c>
      <c r="H47" s="33">
        <v>0.03304104313684153</v>
      </c>
      <c r="I47" s="33">
        <v>0.05097988547737902</v>
      </c>
      <c r="J47" s="33">
        <v>0.031074666898391844</v>
      </c>
      <c r="K47" s="33">
        <v>0.05737450402217187</v>
      </c>
      <c r="L47" s="33">
        <v>0.15221415183439121</v>
      </c>
      <c r="M47" s="33">
        <v>0.19373923101708662</v>
      </c>
      <c r="N47" s="33">
        <v>0.033774143351071914</v>
      </c>
      <c r="O47" s="33">
        <v>0.061320898690588835</v>
      </c>
      <c r="P47" s="33">
        <v>0.1696577105193066</v>
      </c>
      <c r="Q47" s="33">
        <v>0.12952220471170148</v>
      </c>
      <c r="R47" s="33">
        <v>0.19899250526153808</v>
      </c>
      <c r="S47" s="33">
        <v>0</v>
      </c>
    </row>
    <row r="48" spans="1:19" ht="11.25">
      <c r="A48" s="8" t="s">
        <v>159</v>
      </c>
      <c r="B48" s="8" t="s">
        <v>160</v>
      </c>
      <c r="C48" s="33">
        <v>1.1686517705315298</v>
      </c>
      <c r="D48" s="33">
        <v>1.199394764731839</v>
      </c>
      <c r="E48" s="33">
        <v>1.1756144499565984</v>
      </c>
      <c r="F48" s="33">
        <v>1.2069400000327806</v>
      </c>
      <c r="G48" s="33">
        <v>0.9166255937712836</v>
      </c>
      <c r="H48" s="33">
        <v>1.0219476295904302</v>
      </c>
      <c r="I48" s="33">
        <v>2.26573747200133</v>
      </c>
      <c r="J48" s="33">
        <v>-3.2963104041274702</v>
      </c>
      <c r="K48" s="33">
        <v>0.9692527471237072</v>
      </c>
      <c r="L48" s="33">
        <v>1.1828162789860999</v>
      </c>
      <c r="M48" s="33">
        <v>1.2716593182291713</v>
      </c>
      <c r="N48" s="33">
        <v>0.9294135033926386</v>
      </c>
      <c r="O48" s="33">
        <v>0.46756162057321077</v>
      </c>
      <c r="P48" s="33">
        <v>1.241137412346894</v>
      </c>
      <c r="Q48" s="33">
        <v>1.076180457923631</v>
      </c>
      <c r="R48" s="33">
        <v>0.7229860851476148</v>
      </c>
      <c r="S48" s="33">
        <v>0</v>
      </c>
    </row>
    <row r="49" spans="1:19" ht="11.25">
      <c r="A49" s="11" t="s">
        <v>161</v>
      </c>
      <c r="B49" s="11" t="s">
        <v>162</v>
      </c>
      <c r="C49" s="34">
        <v>0.07531049922662925</v>
      </c>
      <c r="D49" s="34">
        <v>0.06449565315510351</v>
      </c>
      <c r="E49" s="34">
        <v>0.06117298000429699</v>
      </c>
      <c r="F49" s="34">
        <v>0.049698221750057184</v>
      </c>
      <c r="G49" s="34">
        <v>-0.01594054822102235</v>
      </c>
      <c r="H49" s="34">
        <v>-0.08771112459490953</v>
      </c>
      <c r="I49" s="34">
        <v>-0.0548550363090785</v>
      </c>
      <c r="J49" s="34">
        <v>3.5252413194566117</v>
      </c>
      <c r="K49" s="34">
        <v>-0.0493671421308628</v>
      </c>
      <c r="L49" s="34">
        <v>0.11587792227822492</v>
      </c>
      <c r="M49" s="34">
        <v>0.12120345173045145</v>
      </c>
      <c r="N49" s="34">
        <v>0.10068816789570395</v>
      </c>
      <c r="O49" s="34">
        <v>0.1549754903141992</v>
      </c>
      <c r="P49" s="34">
        <v>0.0545678341228086</v>
      </c>
      <c r="Q49" s="34">
        <v>0.032356281266107165</v>
      </c>
      <c r="R49" s="34">
        <v>0.9232774028900533</v>
      </c>
      <c r="S49" s="34">
        <v>0</v>
      </c>
    </row>
    <row r="50" spans="1:19" ht="11.25">
      <c r="A50" s="8" t="s">
        <v>163</v>
      </c>
      <c r="B50" s="35" t="s">
        <v>164</v>
      </c>
      <c r="C50" s="36">
        <v>0.8351409095976888</v>
      </c>
      <c r="D50" s="36">
        <v>0.8496161162659872</v>
      </c>
      <c r="E50" s="36">
        <v>0.8477716433276796</v>
      </c>
      <c r="F50" s="36">
        <v>0.8627632155182753</v>
      </c>
      <c r="G50" s="36">
        <v>0.8653647604113253</v>
      </c>
      <c r="H50" s="36">
        <v>0.9768542812721603</v>
      </c>
      <c r="I50" s="36">
        <v>1.0220539205625603</v>
      </c>
      <c r="J50" s="36">
        <v>0</v>
      </c>
      <c r="K50" s="36">
        <v>0.8482669270349251</v>
      </c>
      <c r="L50" s="36">
        <v>0.8172135742685703</v>
      </c>
      <c r="M50" s="36">
        <v>0.857349016608993</v>
      </c>
      <c r="N50" s="36">
        <v>0.7040314203922846</v>
      </c>
      <c r="O50" s="36">
        <v>0.7583398927636553</v>
      </c>
      <c r="P50" s="36">
        <v>0.9248379103653014</v>
      </c>
      <c r="Q50" s="36">
        <v>0.8952995414873123</v>
      </c>
      <c r="R50" s="36">
        <v>0.07424956361265607</v>
      </c>
      <c r="S50" s="36">
        <v>0</v>
      </c>
    </row>
    <row r="51" spans="1:19" ht="11.25">
      <c r="A51" s="29" t="s">
        <v>165</v>
      </c>
      <c r="B51" s="37" t="s">
        <v>166</v>
      </c>
      <c r="C51" s="38">
        <v>2.406886624292916</v>
      </c>
      <c r="D51" s="38">
        <v>2.4091861498152034</v>
      </c>
      <c r="E51" s="38">
        <v>2.345234552178134</v>
      </c>
      <c r="F51" s="38">
        <v>2.3457817316270644</v>
      </c>
      <c r="G51" s="38">
        <v>1.2328329395011086</v>
      </c>
      <c r="H51" s="38">
        <v>1.0061812756200368</v>
      </c>
      <c r="I51" s="38">
        <v>1.2237689481358667</v>
      </c>
      <c r="J51" s="38">
        <v>0</v>
      </c>
      <c r="K51" s="38">
        <v>1.1664584432958713</v>
      </c>
      <c r="L51" s="38">
        <v>2.622028253608363</v>
      </c>
      <c r="M51" s="38">
        <v>3.309101125356612</v>
      </c>
      <c r="N51" s="38">
        <v>0.6844792206402817</v>
      </c>
      <c r="O51" s="38">
        <v>1.0094897688020243</v>
      </c>
      <c r="P51" s="38">
        <v>3.354831376124936</v>
      </c>
      <c r="Q51" s="38">
        <v>2.5592679959298192</v>
      </c>
      <c r="R51" s="38">
        <v>5.144881664024086</v>
      </c>
      <c r="S51" s="38">
        <v>0</v>
      </c>
    </row>
    <row r="53" ht="11.25">
      <c r="A53" s="69"/>
    </row>
    <row r="62" ht="11.25">
      <c r="T62" s="3"/>
    </row>
    <row r="64" spans="3:19" ht="11.25"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3:19" ht="11.25"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3:19" ht="11.2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9" spans="3:19" ht="11.25">
      <c r="C69" s="71"/>
      <c r="D69" s="71"/>
      <c r="E69" s="71"/>
      <c r="F69" s="71"/>
      <c r="G69" s="68"/>
      <c r="H69" s="68"/>
      <c r="I69" s="68"/>
      <c r="J69" s="68"/>
      <c r="K69" s="1"/>
      <c r="L69" s="1"/>
      <c r="M69" s="1"/>
      <c r="N69" s="1"/>
      <c r="O69" s="1"/>
      <c r="P69" s="1"/>
      <c r="Q69" s="1"/>
      <c r="R69" s="1"/>
      <c r="S69" s="1"/>
    </row>
    <row r="70" spans="3:19" ht="11.25">
      <c r="C70" s="71"/>
      <c r="D70" s="71"/>
      <c r="E70" s="71"/>
      <c r="F70" s="71"/>
      <c r="G70" s="68"/>
      <c r="H70" s="68"/>
      <c r="I70" s="68"/>
      <c r="J70" s="68"/>
      <c r="K70" s="1"/>
      <c r="L70" s="1"/>
      <c r="M70" s="1"/>
      <c r="N70" s="1"/>
      <c r="O70" s="1"/>
      <c r="P70" s="1"/>
      <c r="Q70" s="1"/>
      <c r="R70" s="1"/>
      <c r="S70" s="1"/>
    </row>
    <row r="71" spans="3:19" ht="11.25">
      <c r="C71" s="74"/>
      <c r="D71" s="74"/>
      <c r="E71" s="74"/>
      <c r="F71" s="74"/>
      <c r="G71" s="74"/>
      <c r="H71" s="74"/>
      <c r="I71" s="74"/>
      <c r="J71" s="74"/>
      <c r="K71" s="73"/>
      <c r="L71" s="1"/>
      <c r="M71" s="1"/>
      <c r="N71" s="1"/>
      <c r="O71" s="1"/>
      <c r="P71" s="1"/>
      <c r="Q71" s="1"/>
      <c r="R71" s="1"/>
      <c r="S71" s="1"/>
    </row>
    <row r="72" spans="3:19" ht="11.25">
      <c r="C72" s="70"/>
      <c r="D72" s="70"/>
      <c r="E72" s="70"/>
      <c r="F72" s="72"/>
      <c r="G72" s="72"/>
      <c r="H72" s="72"/>
      <c r="I72" s="72"/>
      <c r="J72" s="72"/>
      <c r="K72" s="73"/>
      <c r="L72" s="1"/>
      <c r="M72" s="1"/>
      <c r="N72" s="1"/>
      <c r="O72" s="1"/>
      <c r="P72" s="1"/>
      <c r="Q72" s="1"/>
      <c r="R72" s="1"/>
      <c r="S72" s="1"/>
    </row>
    <row r="73" spans="3:19" ht="11.25">
      <c r="C73" s="70"/>
      <c r="D73" s="70"/>
      <c r="E73" s="70"/>
      <c r="F73" s="72"/>
      <c r="G73" s="72"/>
      <c r="H73" s="72"/>
      <c r="I73" s="72"/>
      <c r="J73" s="72"/>
      <c r="K73" s="73"/>
      <c r="L73" s="1"/>
      <c r="M73" s="1"/>
      <c r="N73" s="1"/>
      <c r="O73" s="1"/>
      <c r="P73" s="1"/>
      <c r="Q73" s="1"/>
      <c r="R73" s="1"/>
      <c r="S73" s="1"/>
    </row>
  </sheetData>
  <printOptions/>
  <pageMargins left="0.38" right="0.33" top="0.28" bottom="0.32" header="0.18" footer="0.2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3"/>
  <dimension ref="A1:N62"/>
  <sheetViews>
    <sheetView workbookViewId="0" topLeftCell="A1">
      <selection activeCell="C2" sqref="C2:D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9.57421875" style="2" customWidth="1"/>
    <col min="5" max="16384" width="8.00390625" style="1" customWidth="1"/>
  </cols>
  <sheetData>
    <row r="1" spans="1:4" ht="22.5" customHeight="1">
      <c r="A1" s="6" t="s">
        <v>32</v>
      </c>
      <c r="B1" s="6" t="s">
        <v>86</v>
      </c>
      <c r="C1" s="5" t="s">
        <v>87</v>
      </c>
      <c r="D1" s="7" t="s">
        <v>89</v>
      </c>
    </row>
    <row r="2" spans="1:14" ht="11.25">
      <c r="A2" s="8" t="s">
        <v>35</v>
      </c>
      <c r="B2" s="8" t="s">
        <v>100</v>
      </c>
      <c r="C2" s="9">
        <v>0</v>
      </c>
      <c r="D2" s="9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1.25">
      <c r="A3" s="8" t="s">
        <v>36</v>
      </c>
      <c r="B3" s="8" t="s">
        <v>101</v>
      </c>
      <c r="C3" s="9">
        <v>0</v>
      </c>
      <c r="D3" s="9">
        <v>0</v>
      </c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1.25">
      <c r="A4" s="11" t="s">
        <v>34</v>
      </c>
      <c r="B4" s="11" t="s">
        <v>102</v>
      </c>
      <c r="C4" s="12">
        <v>0</v>
      </c>
      <c r="D4" s="12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1.25">
      <c r="A5" s="8" t="s">
        <v>103</v>
      </c>
      <c r="B5" s="8" t="s">
        <v>104</v>
      </c>
      <c r="C5" s="9">
        <v>0</v>
      </c>
      <c r="D5" s="9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1.25">
      <c r="A6" s="8" t="s">
        <v>105</v>
      </c>
      <c r="B6" s="8" t="s">
        <v>106</v>
      </c>
      <c r="C6" s="9">
        <v>0</v>
      </c>
      <c r="D6" s="9">
        <v>0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1.25">
      <c r="A7" s="11" t="s">
        <v>37</v>
      </c>
      <c r="B7" s="11" t="s">
        <v>107</v>
      </c>
      <c r="C7" s="12">
        <v>0</v>
      </c>
      <c r="D7" s="12"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1.25">
      <c r="A8" s="13" t="s">
        <v>108</v>
      </c>
      <c r="B8" s="14" t="s">
        <v>109</v>
      </c>
      <c r="C8" s="15">
        <v>0</v>
      </c>
      <c r="D8" s="15"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1.25">
      <c r="A9" s="16" t="s">
        <v>110</v>
      </c>
      <c r="B9" s="16" t="s">
        <v>111</v>
      </c>
      <c r="C9" s="17">
        <v>13393</v>
      </c>
      <c r="D9" s="17">
        <v>13393</v>
      </c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25">
      <c r="A10" s="16" t="s">
        <v>38</v>
      </c>
      <c r="B10" s="16" t="s">
        <v>112</v>
      </c>
      <c r="C10" s="17">
        <v>0</v>
      </c>
      <c r="D10" s="17"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25">
      <c r="A11" s="8" t="s">
        <v>40</v>
      </c>
      <c r="B11" s="8" t="s">
        <v>113</v>
      </c>
      <c r="C11" s="9">
        <v>0</v>
      </c>
      <c r="D11" s="9"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1.25">
      <c r="A12" s="8" t="s">
        <v>41</v>
      </c>
      <c r="B12" s="8" t="s">
        <v>114</v>
      </c>
      <c r="C12" s="9">
        <v>0</v>
      </c>
      <c r="D12" s="9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1.25">
      <c r="A13" s="11" t="s">
        <v>39</v>
      </c>
      <c r="B13" s="11" t="s">
        <v>115</v>
      </c>
      <c r="C13" s="12">
        <v>0</v>
      </c>
      <c r="D13" s="12"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1.25">
      <c r="A14" s="8" t="s">
        <v>116</v>
      </c>
      <c r="B14" s="8" t="s">
        <v>117</v>
      </c>
      <c r="C14" s="9">
        <v>0</v>
      </c>
      <c r="D14" s="9"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1.25">
      <c r="A15" s="8" t="s">
        <v>118</v>
      </c>
      <c r="B15" s="8" t="s">
        <v>119</v>
      </c>
      <c r="C15" s="9">
        <v>0</v>
      </c>
      <c r="D15" s="9"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1.25">
      <c r="A16" s="11" t="s">
        <v>120</v>
      </c>
      <c r="B16" s="11" t="s">
        <v>121</v>
      </c>
      <c r="C16" s="12">
        <v>0</v>
      </c>
      <c r="D16" s="12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1.25">
      <c r="A17" s="13" t="s">
        <v>122</v>
      </c>
      <c r="B17" s="14" t="s">
        <v>123</v>
      </c>
      <c r="C17" s="15">
        <v>0</v>
      </c>
      <c r="D17" s="15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1.25">
      <c r="A18" s="16" t="s">
        <v>124</v>
      </c>
      <c r="B18" s="16" t="s">
        <v>125</v>
      </c>
      <c r="C18" s="17">
        <v>0</v>
      </c>
      <c r="D18" s="17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1.25">
      <c r="A19" s="16" t="s">
        <v>126</v>
      </c>
      <c r="B19" s="16" t="s">
        <v>127</v>
      </c>
      <c r="C19" s="17">
        <v>0</v>
      </c>
      <c r="D19" s="17"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1.25">
      <c r="A20" s="8" t="s">
        <v>43</v>
      </c>
      <c r="B20" s="8" t="s">
        <v>128</v>
      </c>
      <c r="C20" s="9">
        <v>0</v>
      </c>
      <c r="D20" s="9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1.25">
      <c r="A21" s="8" t="s">
        <v>44</v>
      </c>
      <c r="B21" s="8" t="s">
        <v>129</v>
      </c>
      <c r="C21" s="9">
        <v>0</v>
      </c>
      <c r="D21" s="9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1.25">
      <c r="A22" s="8" t="s">
        <v>45</v>
      </c>
      <c r="B22" s="8" t="s">
        <v>130</v>
      </c>
      <c r="C22" s="9">
        <v>0</v>
      </c>
      <c r="D22" s="9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1.25">
      <c r="A23" s="8" t="s">
        <v>46</v>
      </c>
      <c r="B23" s="8" t="s">
        <v>131</v>
      </c>
      <c r="C23" s="9">
        <v>0</v>
      </c>
      <c r="D23" s="9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1.25">
      <c r="A24" s="18" t="s">
        <v>42</v>
      </c>
      <c r="B24" s="19" t="s">
        <v>132</v>
      </c>
      <c r="C24" s="20">
        <v>0</v>
      </c>
      <c r="D24" s="20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1.25">
      <c r="A25" s="16" t="s">
        <v>47</v>
      </c>
      <c r="B25" s="16" t="s">
        <v>133</v>
      </c>
      <c r="C25" s="17">
        <v>0</v>
      </c>
      <c r="D25" s="17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1.25">
      <c r="A26" s="21" t="s">
        <v>48</v>
      </c>
      <c r="B26" s="21" t="s">
        <v>134</v>
      </c>
      <c r="C26" s="22">
        <v>62000</v>
      </c>
      <c r="D26" s="22">
        <v>62000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1.25">
      <c r="A27" s="23" t="s">
        <v>135</v>
      </c>
      <c r="B27" s="16" t="s">
        <v>136</v>
      </c>
      <c r="C27" s="17">
        <v>75393</v>
      </c>
      <c r="D27" s="17">
        <v>75393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4.5" customHeight="1">
      <c r="A28" s="24"/>
      <c r="B28" s="25"/>
      <c r="C28" s="26"/>
      <c r="D28" s="26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1.25">
      <c r="A29" s="27" t="s">
        <v>49</v>
      </c>
      <c r="B29" s="27" t="s">
        <v>137</v>
      </c>
      <c r="C29" s="28">
        <v>0</v>
      </c>
      <c r="D29" s="28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1.25">
      <c r="A30" s="8" t="s">
        <v>50</v>
      </c>
      <c r="B30" s="8" t="s">
        <v>138</v>
      </c>
      <c r="C30" s="9">
        <v>0</v>
      </c>
      <c r="D30" s="9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1.25">
      <c r="A31" s="8" t="s">
        <v>75</v>
      </c>
      <c r="B31" s="8" t="s">
        <v>139</v>
      </c>
      <c r="C31" s="9">
        <v>0</v>
      </c>
      <c r="D31" s="9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1.25">
      <c r="A32" s="8" t="s">
        <v>51</v>
      </c>
      <c r="B32" s="8" t="s">
        <v>140</v>
      </c>
      <c r="C32" s="9">
        <v>0</v>
      </c>
      <c r="D32" s="9"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1.25">
      <c r="A33" s="8" t="s">
        <v>52</v>
      </c>
      <c r="B33" s="8" t="s">
        <v>141</v>
      </c>
      <c r="C33" s="9">
        <v>300000</v>
      </c>
      <c r="D33" s="9">
        <v>300000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1.25">
      <c r="A34" s="8" t="s">
        <v>53</v>
      </c>
      <c r="B34" s="8" t="s">
        <v>142</v>
      </c>
      <c r="C34" s="9">
        <v>300000</v>
      </c>
      <c r="D34" s="9">
        <v>300000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1.25">
      <c r="A35" s="8" t="s">
        <v>76</v>
      </c>
      <c r="B35" s="8" t="s">
        <v>143</v>
      </c>
      <c r="C35" s="9">
        <v>0</v>
      </c>
      <c r="D35" s="9">
        <v>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1.25">
      <c r="A36" s="8" t="s">
        <v>54</v>
      </c>
      <c r="B36" s="8" t="s">
        <v>144</v>
      </c>
      <c r="C36" s="9">
        <v>0</v>
      </c>
      <c r="D36" s="9">
        <v>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1.25">
      <c r="A37" s="8" t="s">
        <v>55</v>
      </c>
      <c r="B37" s="8" t="s">
        <v>145</v>
      </c>
      <c r="C37" s="9">
        <v>185000</v>
      </c>
      <c r="D37" s="9">
        <v>185000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1.25">
      <c r="A38" s="8" t="s">
        <v>56</v>
      </c>
      <c r="B38" s="8" t="s">
        <v>146</v>
      </c>
      <c r="C38" s="9">
        <v>123000</v>
      </c>
      <c r="D38" s="9">
        <v>123000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1.25">
      <c r="A39" s="8" t="s">
        <v>57</v>
      </c>
      <c r="B39" s="8" t="s">
        <v>147</v>
      </c>
      <c r="C39" s="9">
        <v>0</v>
      </c>
      <c r="D39" s="9">
        <v>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1.25">
      <c r="A40" s="8" t="s">
        <v>58</v>
      </c>
      <c r="B40" s="8" t="s">
        <v>148</v>
      </c>
      <c r="C40" s="9">
        <v>0</v>
      </c>
      <c r="D40" s="9">
        <v>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1.25">
      <c r="A41" s="8" t="s">
        <v>85</v>
      </c>
      <c r="B41" s="8" t="s">
        <v>149</v>
      </c>
      <c r="C41" s="9">
        <v>0</v>
      </c>
      <c r="D41" s="9">
        <v>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1.25">
      <c r="A42" s="29" t="s">
        <v>59</v>
      </c>
      <c r="B42" s="29" t="s">
        <v>150</v>
      </c>
      <c r="C42" s="30">
        <v>0</v>
      </c>
      <c r="D42" s="30"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4" ht="4.5" customHeight="1">
      <c r="A43" s="31"/>
      <c r="B43" s="32"/>
      <c r="C43" s="32"/>
      <c r="D43" s="32"/>
    </row>
    <row r="44" spans="1:4" ht="11.25">
      <c r="A44" s="21" t="s">
        <v>151</v>
      </c>
      <c r="B44" s="21" t="s">
        <v>152</v>
      </c>
      <c r="C44" s="21"/>
      <c r="D44" s="21"/>
    </row>
    <row r="45" spans="1:4" ht="11.25">
      <c r="A45" s="8" t="s">
        <v>153</v>
      </c>
      <c r="B45" s="8" t="s">
        <v>154</v>
      </c>
      <c r="C45" s="33">
        <v>0</v>
      </c>
      <c r="D45" s="33">
        <v>0</v>
      </c>
    </row>
    <row r="46" spans="1:4" ht="11.25">
      <c r="A46" s="8" t="s">
        <v>155</v>
      </c>
      <c r="B46" s="8" t="s">
        <v>156</v>
      </c>
      <c r="C46" s="33">
        <v>0</v>
      </c>
      <c r="D46" s="33">
        <v>0</v>
      </c>
    </row>
    <row r="47" spans="1:4" ht="11.25">
      <c r="A47" s="8" t="s">
        <v>157</v>
      </c>
      <c r="B47" s="8" t="s">
        <v>158</v>
      </c>
      <c r="C47" s="33">
        <v>0</v>
      </c>
      <c r="D47" s="33">
        <v>0</v>
      </c>
    </row>
    <row r="48" spans="1:4" ht="11.25">
      <c r="A48" s="8" t="s">
        <v>159</v>
      </c>
      <c r="B48" s="8" t="s">
        <v>160</v>
      </c>
      <c r="C48" s="33">
        <v>0</v>
      </c>
      <c r="D48" s="33">
        <v>0</v>
      </c>
    </row>
    <row r="49" spans="1:4" ht="11.25">
      <c r="A49" s="11" t="s">
        <v>161</v>
      </c>
      <c r="B49" s="11" t="s">
        <v>162</v>
      </c>
      <c r="C49" s="34">
        <v>0</v>
      </c>
      <c r="D49" s="34">
        <v>0</v>
      </c>
    </row>
    <row r="50" spans="1:4" ht="11.25">
      <c r="A50" s="8" t="s">
        <v>163</v>
      </c>
      <c r="B50" s="35" t="s">
        <v>164</v>
      </c>
      <c r="C50" s="36">
        <v>0</v>
      </c>
      <c r="D50" s="36">
        <v>0</v>
      </c>
    </row>
    <row r="51" spans="1:4" ht="11.25">
      <c r="A51" s="29" t="s">
        <v>165</v>
      </c>
      <c r="B51" s="37" t="s">
        <v>166</v>
      </c>
      <c r="C51" s="38">
        <v>0</v>
      </c>
      <c r="D51" s="38">
        <v>0</v>
      </c>
    </row>
    <row r="53" spans="1:6" ht="11.25">
      <c r="A53" s="69"/>
      <c r="E53" s="2"/>
      <c r="F53" s="2"/>
    </row>
    <row r="54" spans="5:6" ht="11.25">
      <c r="E54" s="2"/>
      <c r="F54" s="2"/>
    </row>
    <row r="55" spans="5:6" ht="11.25">
      <c r="E55" s="2"/>
      <c r="F55" s="2"/>
    </row>
    <row r="56" spans="5:6" ht="11.25">
      <c r="E56" s="2"/>
      <c r="F56" s="2"/>
    </row>
    <row r="57" spans="5:6" ht="11.25">
      <c r="E57" s="2"/>
      <c r="F57" s="2"/>
    </row>
    <row r="58" spans="5:6" ht="11.25">
      <c r="E58" s="2"/>
      <c r="F58" s="2"/>
    </row>
    <row r="59" spans="5:6" ht="11.25">
      <c r="E59" s="2"/>
      <c r="F59" s="2"/>
    </row>
    <row r="60" spans="5:6" ht="11.25">
      <c r="E60" s="2"/>
      <c r="F60" s="2"/>
    </row>
    <row r="61" spans="5:6" ht="11.25">
      <c r="E61" s="2"/>
      <c r="F61" s="2"/>
    </row>
    <row r="62" spans="5:7" ht="11.25">
      <c r="E62" s="2"/>
      <c r="F62" s="2"/>
      <c r="G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2"/>
  <dimension ref="A1:V62"/>
  <sheetViews>
    <sheetView workbookViewId="0" topLeftCell="A1">
      <selection activeCell="D15" sqref="D15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9.57421875" style="2" customWidth="1"/>
    <col min="5" max="5" width="10.8515625" style="2" bestFit="1" customWidth="1"/>
    <col min="6" max="6" width="10.8515625" style="2" hidden="1" customWidth="1"/>
    <col min="7" max="7" width="9.7109375" style="2" hidden="1" customWidth="1"/>
    <col min="8" max="8" width="10.8515625" style="2" hidden="1" customWidth="1"/>
    <col min="9" max="9" width="10.140625" style="2" hidden="1" customWidth="1"/>
    <col min="10" max="10" width="8.57421875" style="2" hidden="1" customWidth="1"/>
    <col min="11" max="11" width="11.57421875" style="2" hidden="1" customWidth="1"/>
    <col min="12" max="12" width="6.140625" style="2" hidden="1" customWidth="1"/>
    <col min="13" max="16384" width="8.00390625" style="1" customWidth="1"/>
  </cols>
  <sheetData>
    <row r="1" spans="1:12" ht="22.5" customHeight="1">
      <c r="A1" s="6" t="s">
        <v>27</v>
      </c>
      <c r="B1" s="6" t="s">
        <v>86</v>
      </c>
      <c r="C1" s="5" t="s">
        <v>87</v>
      </c>
      <c r="D1" s="7" t="s">
        <v>89</v>
      </c>
      <c r="E1" s="7" t="s">
        <v>93</v>
      </c>
      <c r="F1" s="7" t="s">
        <v>77</v>
      </c>
      <c r="G1" s="7" t="s">
        <v>94</v>
      </c>
      <c r="H1" s="7" t="s">
        <v>95</v>
      </c>
      <c r="I1" s="7" t="s">
        <v>96</v>
      </c>
      <c r="J1" s="7" t="s">
        <v>97</v>
      </c>
      <c r="K1" s="7" t="s">
        <v>98</v>
      </c>
      <c r="L1" s="7" t="s">
        <v>99</v>
      </c>
    </row>
    <row r="2" spans="1:22" ht="11.25">
      <c r="A2" s="8" t="s">
        <v>35</v>
      </c>
      <c r="B2" s="8" t="s">
        <v>100</v>
      </c>
      <c r="C2" s="9">
        <v>23262016</v>
      </c>
      <c r="D2" s="9">
        <v>23262016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1.25">
      <c r="A3" s="8" t="s">
        <v>36</v>
      </c>
      <c r="B3" s="8" t="s">
        <v>101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1.25">
      <c r="A4" s="11" t="s">
        <v>34</v>
      </c>
      <c r="B4" s="11" t="s">
        <v>102</v>
      </c>
      <c r="C4" s="12">
        <v>23262016</v>
      </c>
      <c r="D4" s="12">
        <v>23262016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1.25">
      <c r="A5" s="8" t="s">
        <v>103</v>
      </c>
      <c r="B5" s="8" t="s">
        <v>104</v>
      </c>
      <c r="C5" s="9">
        <v>-21910781</v>
      </c>
      <c r="D5" s="9">
        <v>-21910781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1.25">
      <c r="A6" s="8" t="s">
        <v>105</v>
      </c>
      <c r="B6" s="8" t="s">
        <v>106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1.25">
      <c r="A7" s="11" t="s">
        <v>37</v>
      </c>
      <c r="B7" s="11" t="s">
        <v>107</v>
      </c>
      <c r="C7" s="12">
        <v>-21910781</v>
      </c>
      <c r="D7" s="12">
        <v>-21910781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1.25">
      <c r="A8" s="13" t="s">
        <v>108</v>
      </c>
      <c r="B8" s="14" t="s">
        <v>109</v>
      </c>
      <c r="C8" s="15">
        <v>1351235</v>
      </c>
      <c r="D8" s="15">
        <v>1351235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1.25">
      <c r="A9" s="16" t="s">
        <v>110</v>
      </c>
      <c r="B9" s="16" t="s">
        <v>111</v>
      </c>
      <c r="C9" s="17">
        <v>695862.25</v>
      </c>
      <c r="D9" s="17">
        <v>470982.25</v>
      </c>
      <c r="E9" s="17">
        <v>224880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1.25">
      <c r="A11" s="8" t="s">
        <v>40</v>
      </c>
      <c r="B11" s="8" t="s">
        <v>113</v>
      </c>
      <c r="C11" s="9">
        <v>-31227630</v>
      </c>
      <c r="D11" s="9">
        <v>-31109433</v>
      </c>
      <c r="E11" s="9">
        <v>-118197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1.25">
      <c r="A12" s="8" t="s">
        <v>41</v>
      </c>
      <c r="B12" s="8" t="s">
        <v>114</v>
      </c>
      <c r="C12" s="9">
        <v>4774999</v>
      </c>
      <c r="D12" s="9">
        <v>4600000</v>
      </c>
      <c r="E12" s="9">
        <v>174999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1.25">
      <c r="A13" s="11" t="s">
        <v>39</v>
      </c>
      <c r="B13" s="11" t="s">
        <v>115</v>
      </c>
      <c r="C13" s="12">
        <v>-26452631</v>
      </c>
      <c r="D13" s="12">
        <v>-26509433</v>
      </c>
      <c r="E13" s="12">
        <v>56802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1.25">
      <c r="A14" s="8" t="s">
        <v>116</v>
      </c>
      <c r="B14" s="8" t="s">
        <v>117</v>
      </c>
      <c r="C14" s="9">
        <v>27766613</v>
      </c>
      <c r="D14" s="9">
        <v>27766613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1.25">
      <c r="A15" s="8" t="s">
        <v>118</v>
      </c>
      <c r="B15" s="8" t="s">
        <v>119</v>
      </c>
      <c r="C15" s="9">
        <v>-3000000</v>
      </c>
      <c r="D15" s="9">
        <v>-3000000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1.25">
      <c r="A16" s="11" t="s">
        <v>120</v>
      </c>
      <c r="B16" s="11" t="s">
        <v>121</v>
      </c>
      <c r="C16" s="12">
        <v>24766613</v>
      </c>
      <c r="D16" s="12">
        <v>24766613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1.25">
      <c r="A17" s="13" t="s">
        <v>122</v>
      </c>
      <c r="B17" s="14" t="s">
        <v>123</v>
      </c>
      <c r="C17" s="15">
        <v>-1686018</v>
      </c>
      <c r="D17" s="15">
        <v>-1742820</v>
      </c>
      <c r="E17" s="15">
        <v>56802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1.25">
      <c r="A20" s="8" t="s">
        <v>43</v>
      </c>
      <c r="B20" s="8" t="s">
        <v>128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1.25">
      <c r="A22" s="8" t="s">
        <v>45</v>
      </c>
      <c r="B22" s="8" t="s">
        <v>130</v>
      </c>
      <c r="C22" s="9">
        <v>-723388.05</v>
      </c>
      <c r="D22" s="9">
        <v>-723388.05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1.25">
      <c r="A23" s="8" t="s">
        <v>46</v>
      </c>
      <c r="B23" s="8" t="s">
        <v>131</v>
      </c>
      <c r="C23" s="9">
        <v>411495</v>
      </c>
      <c r="D23" s="9">
        <v>411495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1.25">
      <c r="A24" s="18" t="s">
        <v>42</v>
      </c>
      <c r="B24" s="19" t="s">
        <v>132</v>
      </c>
      <c r="C24" s="20">
        <v>-311893.05</v>
      </c>
      <c r="D24" s="20">
        <v>-311893.05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1.25">
      <c r="A26" s="21" t="s">
        <v>48</v>
      </c>
      <c r="B26" s="21" t="s">
        <v>134</v>
      </c>
      <c r="C26" s="22">
        <v>1225000</v>
      </c>
      <c r="D26" s="22">
        <v>1225000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1.25">
      <c r="A27" s="23" t="s">
        <v>135</v>
      </c>
      <c r="B27" s="16" t="s">
        <v>136</v>
      </c>
      <c r="C27" s="17">
        <v>1274186.2</v>
      </c>
      <c r="D27" s="17">
        <v>992504.2</v>
      </c>
      <c r="E27" s="17">
        <v>281682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4.5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1.25">
      <c r="A29" s="27" t="s">
        <v>49</v>
      </c>
      <c r="B29" s="27" t="s">
        <v>137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1.25">
      <c r="A30" s="8" t="s">
        <v>50</v>
      </c>
      <c r="B30" s="8" t="s">
        <v>138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1.25">
      <c r="A31" s="8" t="s">
        <v>75</v>
      </c>
      <c r="B31" s="8" t="s">
        <v>139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1.25">
      <c r="A32" s="8" t="s">
        <v>51</v>
      </c>
      <c r="B32" s="8" t="s">
        <v>140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1.25">
      <c r="A33" s="8" t="s">
        <v>52</v>
      </c>
      <c r="B33" s="8" t="s">
        <v>141</v>
      </c>
      <c r="C33" s="9">
        <v>40678838</v>
      </c>
      <c r="D33" s="9">
        <v>35300000</v>
      </c>
      <c r="E33" s="9">
        <v>5378838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1.25">
      <c r="A34" s="8" t="s">
        <v>53</v>
      </c>
      <c r="B34" s="8" t="s">
        <v>142</v>
      </c>
      <c r="C34" s="9">
        <v>35903839</v>
      </c>
      <c r="D34" s="9">
        <v>30700000</v>
      </c>
      <c r="E34" s="9">
        <v>5203839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1.25">
      <c r="A35" s="8" t="s">
        <v>76</v>
      </c>
      <c r="B35" s="8" t="s">
        <v>143</v>
      </c>
      <c r="C35" s="9">
        <v>21600000</v>
      </c>
      <c r="D35" s="9">
        <v>21600000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1.25">
      <c r="A36" s="8" t="s">
        <v>54</v>
      </c>
      <c r="B36" s="8" t="s">
        <v>144</v>
      </c>
      <c r="C36" s="9">
        <v>18600000</v>
      </c>
      <c r="D36" s="9">
        <v>18600000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1.25">
      <c r="A37" s="8" t="s">
        <v>55</v>
      </c>
      <c r="B37" s="8" t="s">
        <v>145</v>
      </c>
      <c r="C37" s="9">
        <v>3678000</v>
      </c>
      <c r="D37" s="9">
        <v>3678000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1.25">
      <c r="A38" s="8" t="s">
        <v>56</v>
      </c>
      <c r="B38" s="8" t="s">
        <v>146</v>
      </c>
      <c r="C38" s="9">
        <v>2453000</v>
      </c>
      <c r="D38" s="9">
        <v>2453000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12" ht="4.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1.25">
      <c r="A45" s="8" t="s">
        <v>153</v>
      </c>
      <c r="B45" s="8" t="s">
        <v>154</v>
      </c>
      <c r="C45" s="33">
        <v>1.137159866109627</v>
      </c>
      <c r="D45" s="33">
        <v>1.13960170090159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</row>
    <row r="46" spans="1:12" ht="11.25">
      <c r="A46" s="8" t="s">
        <v>155</v>
      </c>
      <c r="B46" s="8" t="s">
        <v>156</v>
      </c>
      <c r="C46" s="33">
        <v>0.013407825443848031</v>
      </c>
      <c r="D46" s="33">
        <v>0.013407825443848031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</row>
    <row r="47" spans="1:12" ht="11.25">
      <c r="A47" s="8" t="s">
        <v>157</v>
      </c>
      <c r="B47" s="8" t="s">
        <v>158</v>
      </c>
      <c r="C47" s="33">
        <v>0.029914099018760885</v>
      </c>
      <c r="D47" s="33">
        <v>0.020246837161491078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</row>
    <row r="48" spans="1:12" ht="11.25">
      <c r="A48" s="8" t="s">
        <v>159</v>
      </c>
      <c r="B48" s="8" t="s">
        <v>160</v>
      </c>
      <c r="C48" s="33">
        <v>1.180481790572236</v>
      </c>
      <c r="D48" s="33">
        <v>1.173256363506929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</row>
    <row r="49" spans="1:12" ht="11.25">
      <c r="A49" s="11" t="s">
        <v>161</v>
      </c>
      <c r="B49" s="11" t="s">
        <v>162</v>
      </c>
      <c r="C49" s="34">
        <v>0.05477539865848256</v>
      </c>
      <c r="D49" s="34">
        <v>0.04266630200924976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11.25">
      <c r="A50" s="8" t="s">
        <v>163</v>
      </c>
      <c r="B50" s="35" t="s">
        <v>164</v>
      </c>
      <c r="C50" s="36">
        <v>1.2477607522007645</v>
      </c>
      <c r="D50" s="36">
        <v>1.2897978515950224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</row>
    <row r="51" spans="1:12" ht="11.25">
      <c r="A51" s="29" t="s">
        <v>165</v>
      </c>
      <c r="B51" s="37" t="s">
        <v>166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</row>
    <row r="53" spans="1:14" ht="11.25">
      <c r="A53" s="69"/>
      <c r="M53" s="2"/>
      <c r="N53" s="2"/>
    </row>
    <row r="54" spans="13:14" ht="11.25">
      <c r="M54" s="2"/>
      <c r="N54" s="2"/>
    </row>
    <row r="55" spans="13:14" ht="11.25">
      <c r="M55" s="2"/>
      <c r="N55" s="2"/>
    </row>
    <row r="56" spans="13:14" ht="11.25">
      <c r="M56" s="2"/>
      <c r="N56" s="2"/>
    </row>
    <row r="57" spans="13:14" ht="11.25">
      <c r="M57" s="2"/>
      <c r="N57" s="2"/>
    </row>
    <row r="58" spans="13:14" ht="11.25">
      <c r="M58" s="2"/>
      <c r="N58" s="2"/>
    </row>
    <row r="59" spans="13:14" ht="11.25">
      <c r="M59" s="2"/>
      <c r="N59" s="2"/>
    </row>
    <row r="60" spans="13:14" ht="11.25">
      <c r="M60" s="2"/>
      <c r="N60" s="2"/>
    </row>
    <row r="61" spans="13:14" ht="11.25">
      <c r="M61" s="2"/>
      <c r="N61" s="2"/>
    </row>
    <row r="62" spans="13:15" ht="11.25">
      <c r="M62" s="2"/>
      <c r="N62" s="2"/>
      <c r="O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1"/>
  <dimension ref="A1:Q62"/>
  <sheetViews>
    <sheetView workbookViewId="0" topLeftCell="A1">
      <selection activeCell="C2" sqref="C2:G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10.140625" style="2" customWidth="1"/>
    <col min="5" max="5" width="10.8515625" style="2" bestFit="1" customWidth="1"/>
    <col min="6" max="6" width="9.7109375" style="2" customWidth="1"/>
    <col min="7" max="7" width="10.8515625" style="2" bestFit="1" customWidth="1"/>
    <col min="8" max="16384" width="8.00390625" style="1" customWidth="1"/>
  </cols>
  <sheetData>
    <row r="1" spans="1:7" ht="22.5" customHeight="1">
      <c r="A1" s="6" t="s">
        <v>28</v>
      </c>
      <c r="B1" s="6" t="s">
        <v>86</v>
      </c>
      <c r="C1" s="5" t="s">
        <v>87</v>
      </c>
      <c r="D1" s="7" t="s">
        <v>89</v>
      </c>
      <c r="E1" s="7" t="s">
        <v>93</v>
      </c>
      <c r="F1" s="7" t="s">
        <v>94</v>
      </c>
      <c r="G1" s="7" t="s">
        <v>95</v>
      </c>
    </row>
    <row r="2" spans="1:17" ht="11.25">
      <c r="A2" s="8" t="s">
        <v>35</v>
      </c>
      <c r="B2" s="8" t="s">
        <v>100</v>
      </c>
      <c r="C2" s="9">
        <v>4629066</v>
      </c>
      <c r="D2" s="9">
        <v>5821484</v>
      </c>
      <c r="E2" s="9">
        <v>-651032</v>
      </c>
      <c r="F2" s="9">
        <v>-541386</v>
      </c>
      <c r="G2" s="9">
        <v>0</v>
      </c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1.25">
      <c r="A3" s="8" t="s">
        <v>36</v>
      </c>
      <c r="B3" s="8" t="s">
        <v>101</v>
      </c>
      <c r="C3" s="9">
        <v>1672041</v>
      </c>
      <c r="D3" s="9">
        <v>1673000</v>
      </c>
      <c r="E3" s="9">
        <v>-959</v>
      </c>
      <c r="F3" s="9">
        <v>0</v>
      </c>
      <c r="G3" s="9">
        <v>0</v>
      </c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1.25">
      <c r="A4" s="11" t="s">
        <v>34</v>
      </c>
      <c r="B4" s="11" t="s">
        <v>102</v>
      </c>
      <c r="C4" s="12">
        <v>6301107</v>
      </c>
      <c r="D4" s="12">
        <v>7494484</v>
      </c>
      <c r="E4" s="12">
        <v>-651991</v>
      </c>
      <c r="F4" s="12">
        <v>-541386</v>
      </c>
      <c r="G4" s="12">
        <v>0</v>
      </c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1.25">
      <c r="A5" s="8" t="s">
        <v>103</v>
      </c>
      <c r="B5" s="8" t="s">
        <v>104</v>
      </c>
      <c r="C5" s="9">
        <v>-1774223</v>
      </c>
      <c r="D5" s="9">
        <v>-1774223</v>
      </c>
      <c r="E5" s="9">
        <v>0</v>
      </c>
      <c r="F5" s="9">
        <v>0</v>
      </c>
      <c r="G5" s="9">
        <v>0</v>
      </c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1.25">
      <c r="A6" s="8" t="s">
        <v>105</v>
      </c>
      <c r="B6" s="8" t="s">
        <v>106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1.25">
      <c r="A7" s="11" t="s">
        <v>37</v>
      </c>
      <c r="B7" s="11" t="s">
        <v>107</v>
      </c>
      <c r="C7" s="12">
        <v>-1774223</v>
      </c>
      <c r="D7" s="12">
        <v>-1774223</v>
      </c>
      <c r="E7" s="12">
        <v>0</v>
      </c>
      <c r="F7" s="12">
        <v>0</v>
      </c>
      <c r="G7" s="12">
        <v>0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1.25">
      <c r="A8" s="13" t="s">
        <v>108</v>
      </c>
      <c r="B8" s="14" t="s">
        <v>109</v>
      </c>
      <c r="C8" s="15">
        <v>4526884</v>
      </c>
      <c r="D8" s="15">
        <v>5720261</v>
      </c>
      <c r="E8" s="15">
        <v>-651991</v>
      </c>
      <c r="F8" s="15">
        <v>-541386</v>
      </c>
      <c r="G8" s="15">
        <v>0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1.25">
      <c r="A9" s="16" t="s">
        <v>110</v>
      </c>
      <c r="B9" s="16" t="s">
        <v>111</v>
      </c>
      <c r="C9" s="17">
        <v>13047934</v>
      </c>
      <c r="D9" s="17">
        <v>9136740</v>
      </c>
      <c r="E9" s="17">
        <v>1416194</v>
      </c>
      <c r="F9" s="17">
        <v>2475000</v>
      </c>
      <c r="G9" s="17">
        <v>20000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1.25">
      <c r="A11" s="8" t="s">
        <v>40</v>
      </c>
      <c r="B11" s="8" t="s">
        <v>113</v>
      </c>
      <c r="C11" s="9">
        <v>-107683504</v>
      </c>
      <c r="D11" s="9">
        <v>-97625957</v>
      </c>
      <c r="E11" s="9">
        <v>-3763756</v>
      </c>
      <c r="F11" s="9">
        <v>-6293791</v>
      </c>
      <c r="G11" s="9"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1.25">
      <c r="A12" s="8" t="s">
        <v>41</v>
      </c>
      <c r="B12" s="8" t="s">
        <v>114</v>
      </c>
      <c r="C12" s="9">
        <v>140891239</v>
      </c>
      <c r="D12" s="9">
        <v>115556000</v>
      </c>
      <c r="E12" s="9">
        <v>17529239</v>
      </c>
      <c r="F12" s="9">
        <v>7806000</v>
      </c>
      <c r="G12" s="9"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1.25">
      <c r="A13" s="11" t="s">
        <v>39</v>
      </c>
      <c r="B13" s="11" t="s">
        <v>115</v>
      </c>
      <c r="C13" s="12">
        <v>33207735</v>
      </c>
      <c r="D13" s="12">
        <v>17930043</v>
      </c>
      <c r="E13" s="12">
        <v>13765483</v>
      </c>
      <c r="F13" s="12">
        <v>1512209</v>
      </c>
      <c r="G13" s="12"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1.25">
      <c r="A14" s="8" t="s">
        <v>116</v>
      </c>
      <c r="B14" s="8" t="s">
        <v>117</v>
      </c>
      <c r="C14" s="9">
        <v>26827377</v>
      </c>
      <c r="D14" s="9">
        <v>26827377</v>
      </c>
      <c r="E14" s="9">
        <v>0</v>
      </c>
      <c r="F14" s="9">
        <v>0</v>
      </c>
      <c r="G14" s="9"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1.25">
      <c r="A15" s="8" t="s">
        <v>118</v>
      </c>
      <c r="B15" s="8" t="s">
        <v>119</v>
      </c>
      <c r="C15" s="9">
        <v>-42449000</v>
      </c>
      <c r="D15" s="9">
        <v>-42449000</v>
      </c>
      <c r="E15" s="9">
        <v>0</v>
      </c>
      <c r="F15" s="9">
        <v>0</v>
      </c>
      <c r="G15" s="9"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1.25">
      <c r="A16" s="11" t="s">
        <v>120</v>
      </c>
      <c r="B16" s="11" t="s">
        <v>121</v>
      </c>
      <c r="C16" s="12">
        <v>-15621623</v>
      </c>
      <c r="D16" s="12">
        <v>-15621623</v>
      </c>
      <c r="E16" s="12">
        <v>0</v>
      </c>
      <c r="F16" s="12">
        <v>0</v>
      </c>
      <c r="G16" s="12"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1.25">
      <c r="A17" s="13" t="s">
        <v>122</v>
      </c>
      <c r="B17" s="14" t="s">
        <v>123</v>
      </c>
      <c r="C17" s="15">
        <v>17586112</v>
      </c>
      <c r="D17" s="15">
        <v>2308420</v>
      </c>
      <c r="E17" s="15">
        <v>13765483</v>
      </c>
      <c r="F17" s="15">
        <v>1512209</v>
      </c>
      <c r="G17" s="15"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1.25">
      <c r="A20" s="8" t="s">
        <v>43</v>
      </c>
      <c r="B20" s="8" t="s">
        <v>128</v>
      </c>
      <c r="C20" s="9">
        <v>246428.53755882406</v>
      </c>
      <c r="D20" s="9">
        <v>3418</v>
      </c>
      <c r="E20" s="9">
        <v>243010.53755882406</v>
      </c>
      <c r="F20" s="9">
        <v>0</v>
      </c>
      <c r="G20" s="9"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1.25">
      <c r="A22" s="8" t="s">
        <v>45</v>
      </c>
      <c r="B22" s="8" t="s">
        <v>130</v>
      </c>
      <c r="C22" s="9">
        <v>-4768940.761178641</v>
      </c>
      <c r="D22" s="9">
        <v>-4822587</v>
      </c>
      <c r="E22" s="9">
        <v>53646.23882135905</v>
      </c>
      <c r="F22" s="9">
        <v>0</v>
      </c>
      <c r="G22" s="9"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1.25">
      <c r="A23" s="8" t="s">
        <v>46</v>
      </c>
      <c r="B23" s="8" t="s">
        <v>131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1.25">
      <c r="A24" s="18" t="s">
        <v>42</v>
      </c>
      <c r="B24" s="19" t="s">
        <v>132</v>
      </c>
      <c r="C24" s="20">
        <v>-4522512.223619817</v>
      </c>
      <c r="D24" s="20">
        <v>-4819169</v>
      </c>
      <c r="E24" s="20">
        <v>296656.7763801831</v>
      </c>
      <c r="F24" s="20">
        <v>0</v>
      </c>
      <c r="G24" s="20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1.25">
      <c r="A26" s="21" t="s">
        <v>48</v>
      </c>
      <c r="B26" s="21" t="s">
        <v>134</v>
      </c>
      <c r="C26" s="22">
        <v>30552000</v>
      </c>
      <c r="D26" s="22">
        <v>30552000</v>
      </c>
      <c r="E26" s="22">
        <v>0</v>
      </c>
      <c r="F26" s="22">
        <v>0</v>
      </c>
      <c r="G26" s="22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1.25">
      <c r="A27" s="23" t="s">
        <v>135</v>
      </c>
      <c r="B27" s="16" t="s">
        <v>136</v>
      </c>
      <c r="C27" s="17">
        <v>61190417.77638018</v>
      </c>
      <c r="D27" s="17">
        <v>42898252</v>
      </c>
      <c r="E27" s="17">
        <v>14826342.776380183</v>
      </c>
      <c r="F27" s="17">
        <v>3445823</v>
      </c>
      <c r="G27" s="17">
        <v>20000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4.5" customHeight="1">
      <c r="A28" s="24"/>
      <c r="B28" s="25"/>
      <c r="C28" s="26"/>
      <c r="D28" s="26"/>
      <c r="E28" s="26"/>
      <c r="F28" s="26"/>
      <c r="G28" s="26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1.25">
      <c r="A29" s="27" t="s">
        <v>49</v>
      </c>
      <c r="B29" s="27" t="s">
        <v>137</v>
      </c>
      <c r="C29" s="28">
        <v>1794041</v>
      </c>
      <c r="D29" s="28">
        <v>1605000</v>
      </c>
      <c r="E29" s="28">
        <v>-959</v>
      </c>
      <c r="F29" s="28">
        <v>190000</v>
      </c>
      <c r="G29" s="28"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1.25">
      <c r="A30" s="8" t="s">
        <v>50</v>
      </c>
      <c r="B30" s="8" t="s">
        <v>138</v>
      </c>
      <c r="C30" s="9">
        <v>122000</v>
      </c>
      <c r="D30" s="9">
        <v>-68000</v>
      </c>
      <c r="E30" s="9">
        <v>0</v>
      </c>
      <c r="F30" s="9">
        <v>190000</v>
      </c>
      <c r="G30" s="9"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1.25">
      <c r="A31" s="8" t="s">
        <v>75</v>
      </c>
      <c r="B31" s="8" t="s">
        <v>139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1.25">
      <c r="A32" s="8" t="s">
        <v>51</v>
      </c>
      <c r="B32" s="8" t="s">
        <v>140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1.25">
      <c r="A33" s="8" t="s">
        <v>52</v>
      </c>
      <c r="B33" s="8" t="s">
        <v>141</v>
      </c>
      <c r="C33" s="9">
        <v>422753529</v>
      </c>
      <c r="D33" s="9">
        <v>352394000</v>
      </c>
      <c r="E33" s="9">
        <v>42087529</v>
      </c>
      <c r="F33" s="9">
        <v>28272000</v>
      </c>
      <c r="G33" s="9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1.25">
      <c r="A34" s="8" t="s">
        <v>53</v>
      </c>
      <c r="B34" s="8" t="s">
        <v>142</v>
      </c>
      <c r="C34" s="9">
        <v>281862290</v>
      </c>
      <c r="D34" s="9">
        <v>236838000</v>
      </c>
      <c r="E34" s="9">
        <v>24558290</v>
      </c>
      <c r="F34" s="9">
        <v>20466000</v>
      </c>
      <c r="G34" s="9"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1.25">
      <c r="A35" s="8" t="s">
        <v>76</v>
      </c>
      <c r="B35" s="8" t="s">
        <v>143</v>
      </c>
      <c r="C35" s="9">
        <v>83335000</v>
      </c>
      <c r="D35" s="9">
        <v>83335000</v>
      </c>
      <c r="E35" s="9">
        <v>0</v>
      </c>
      <c r="F35" s="9">
        <v>0</v>
      </c>
      <c r="G35" s="9"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1.25">
      <c r="A36" s="8" t="s">
        <v>54</v>
      </c>
      <c r="B36" s="8" t="s">
        <v>144</v>
      </c>
      <c r="C36" s="9">
        <v>40886000</v>
      </c>
      <c r="D36" s="9">
        <v>40886000</v>
      </c>
      <c r="E36" s="9">
        <v>0</v>
      </c>
      <c r="F36" s="9">
        <v>0</v>
      </c>
      <c r="G36" s="9"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1.25">
      <c r="A37" s="8" t="s">
        <v>55</v>
      </c>
      <c r="B37" s="8" t="s">
        <v>145</v>
      </c>
      <c r="C37" s="9">
        <v>93912000</v>
      </c>
      <c r="D37" s="9">
        <v>91722000</v>
      </c>
      <c r="E37" s="9">
        <v>0</v>
      </c>
      <c r="F37" s="9">
        <v>2190000</v>
      </c>
      <c r="G37" s="9"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1.25">
      <c r="A38" s="8" t="s">
        <v>56</v>
      </c>
      <c r="B38" s="8" t="s">
        <v>146</v>
      </c>
      <c r="C38" s="9">
        <v>63360000</v>
      </c>
      <c r="D38" s="9">
        <v>61170000</v>
      </c>
      <c r="E38" s="9">
        <v>0</v>
      </c>
      <c r="F38" s="9">
        <v>2190000</v>
      </c>
      <c r="G38" s="9"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7" ht="4.5" customHeight="1">
      <c r="A43" s="31"/>
      <c r="B43" s="32"/>
      <c r="C43" s="32"/>
      <c r="D43" s="32"/>
      <c r="E43" s="32"/>
      <c r="F43" s="32"/>
      <c r="G43" s="32"/>
    </row>
    <row r="44" spans="1:7" ht="11.25">
      <c r="A44" s="21" t="s">
        <v>151</v>
      </c>
      <c r="B44" s="21" t="s">
        <v>152</v>
      </c>
      <c r="C44" s="21"/>
      <c r="D44" s="21"/>
      <c r="E44" s="21"/>
      <c r="F44" s="21"/>
      <c r="G44" s="21"/>
    </row>
    <row r="45" spans="1:7" ht="11.25">
      <c r="A45" s="8" t="s">
        <v>153</v>
      </c>
      <c r="B45" s="8" t="s">
        <v>154</v>
      </c>
      <c r="C45" s="33">
        <v>-5.270143008204749</v>
      </c>
      <c r="D45" s="33">
        <v>-2.3924319539544014</v>
      </c>
      <c r="E45" s="33">
        <v>0</v>
      </c>
      <c r="F45" s="33">
        <v>2.7932177780733154</v>
      </c>
      <c r="G45" s="33">
        <v>0</v>
      </c>
    </row>
    <row r="46" spans="1:7" ht="11.25">
      <c r="A46" s="8" t="s">
        <v>155</v>
      </c>
      <c r="B46" s="8" t="s">
        <v>156</v>
      </c>
      <c r="C46" s="33">
        <v>0.7177329671785952</v>
      </c>
      <c r="D46" s="33">
        <v>0.6430287929095585</v>
      </c>
      <c r="E46" s="33">
        <v>0.455001336491122</v>
      </c>
      <c r="F46" s="33">
        <v>0</v>
      </c>
      <c r="G46" s="33">
        <v>0</v>
      </c>
    </row>
    <row r="47" spans="1:7" ht="11.25">
      <c r="A47" s="8" t="s">
        <v>157</v>
      </c>
      <c r="B47" s="8" t="s">
        <v>158</v>
      </c>
      <c r="C47" s="33">
        <v>2.070736776886982</v>
      </c>
      <c r="D47" s="33">
        <v>1.2191286284686178</v>
      </c>
      <c r="E47" s="33">
        <v>-2.1721066701840974</v>
      </c>
      <c r="F47" s="33">
        <v>-4.571599561126442</v>
      </c>
      <c r="G47" s="33">
        <v>0</v>
      </c>
    </row>
    <row r="48" spans="1:7" ht="11.25">
      <c r="A48" s="8" t="s">
        <v>159</v>
      </c>
      <c r="B48" s="8" t="s">
        <v>160</v>
      </c>
      <c r="C48" s="33">
        <v>-2.481673264139171</v>
      </c>
      <c r="D48" s="33">
        <v>-0.5302745325762254</v>
      </c>
      <c r="E48" s="33">
        <v>0</v>
      </c>
      <c r="F48" s="33">
        <v>-1.7783817830531266</v>
      </c>
      <c r="G48" s="33">
        <v>0</v>
      </c>
    </row>
    <row r="49" spans="1:7" ht="11.25">
      <c r="A49" s="11" t="s">
        <v>161</v>
      </c>
      <c r="B49" s="11" t="s">
        <v>162</v>
      </c>
      <c r="C49" s="34">
        <v>9.711058354727221</v>
      </c>
      <c r="D49" s="34">
        <v>5.723976727417124</v>
      </c>
      <c r="E49" s="34">
        <v>0</v>
      </c>
      <c r="F49" s="34">
        <v>-6.364817339199758</v>
      </c>
      <c r="G49" s="34">
        <v>0</v>
      </c>
    </row>
    <row r="50" spans="1:7" ht="11.25">
      <c r="A50" s="8" t="s">
        <v>163</v>
      </c>
      <c r="B50" s="35" t="s">
        <v>164</v>
      </c>
      <c r="C50" s="36">
        <v>-3.884816134011828</v>
      </c>
      <c r="D50" s="36">
        <v>-0.4035515162682262</v>
      </c>
      <c r="E50" s="36">
        <v>0</v>
      </c>
      <c r="F50" s="36">
        <v>2.7932177780733154</v>
      </c>
      <c r="G50" s="36">
        <v>0</v>
      </c>
    </row>
    <row r="51" spans="1:7" ht="11.25">
      <c r="A51" s="29" t="s">
        <v>165</v>
      </c>
      <c r="B51" s="37" t="s">
        <v>166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</row>
    <row r="53" spans="1:9" ht="11.25">
      <c r="A53" s="69"/>
      <c r="H53" s="2"/>
      <c r="I53" s="2"/>
    </row>
    <row r="54" spans="8:9" ht="11.25">
      <c r="H54" s="2"/>
      <c r="I54" s="2"/>
    </row>
    <row r="55" spans="8:9" ht="11.25">
      <c r="H55" s="2"/>
      <c r="I55" s="2"/>
    </row>
    <row r="56" spans="8:9" ht="11.25">
      <c r="H56" s="2"/>
      <c r="I56" s="2"/>
    </row>
    <row r="57" spans="8:9" ht="11.25">
      <c r="H57" s="2"/>
      <c r="I57" s="2"/>
    </row>
    <row r="58" spans="8:9" ht="11.25">
      <c r="H58" s="2"/>
      <c r="I58" s="2"/>
    </row>
    <row r="59" spans="8:9" ht="11.25">
      <c r="H59" s="2"/>
      <c r="I59" s="2"/>
    </row>
    <row r="60" spans="8:9" ht="11.25">
      <c r="H60" s="2"/>
      <c r="I60" s="2"/>
    </row>
    <row r="61" spans="8:9" ht="11.25">
      <c r="H61" s="2"/>
      <c r="I61" s="2"/>
    </row>
    <row r="62" spans="8:10" ht="11.25">
      <c r="H62" s="2"/>
      <c r="I62" s="2"/>
      <c r="J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6"/>
  <dimension ref="A1:S62"/>
  <sheetViews>
    <sheetView workbookViewId="0" topLeftCell="A1">
      <selection activeCell="C2" sqref="C2:I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8.8515625" style="2" customWidth="1"/>
    <col min="5" max="5" width="10.140625" style="2" customWidth="1"/>
    <col min="6" max="6" width="10.8515625" style="2" bestFit="1" customWidth="1"/>
    <col min="7" max="7" width="9.7109375" style="2" customWidth="1"/>
    <col min="8" max="8" width="10.8515625" style="2" bestFit="1" customWidth="1"/>
    <col min="9" max="9" width="8.421875" style="2" bestFit="1" customWidth="1"/>
    <col min="10" max="16384" width="8.00390625" style="1" customWidth="1"/>
  </cols>
  <sheetData>
    <row r="1" spans="1:9" ht="22.5" customHeight="1">
      <c r="A1" s="6" t="s">
        <v>29</v>
      </c>
      <c r="B1" s="6" t="s">
        <v>86</v>
      </c>
      <c r="C1" s="5" t="s">
        <v>87</v>
      </c>
      <c r="D1" s="7" t="s">
        <v>88</v>
      </c>
      <c r="E1" s="7" t="s">
        <v>89</v>
      </c>
      <c r="F1" s="7" t="s">
        <v>93</v>
      </c>
      <c r="G1" s="7" t="s">
        <v>94</v>
      </c>
      <c r="H1" s="7" t="s">
        <v>95</v>
      </c>
      <c r="I1" s="7" t="s">
        <v>99</v>
      </c>
    </row>
    <row r="2" spans="1:19" ht="11.25">
      <c r="A2" s="8" t="s">
        <v>35</v>
      </c>
      <c r="B2" s="8" t="s">
        <v>100</v>
      </c>
      <c r="C2" s="9">
        <v>9143866</v>
      </c>
      <c r="D2" s="9">
        <v>0</v>
      </c>
      <c r="E2" s="9">
        <v>-3299232</v>
      </c>
      <c r="F2" s="9">
        <v>6418544</v>
      </c>
      <c r="G2" s="9">
        <v>6183108</v>
      </c>
      <c r="H2" s="9">
        <v>17098</v>
      </c>
      <c r="I2" s="9">
        <v>-175652</v>
      </c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1.25">
      <c r="A3" s="8" t="s">
        <v>36</v>
      </c>
      <c r="B3" s="8" t="s">
        <v>101</v>
      </c>
      <c r="C3" s="9">
        <v>8844934</v>
      </c>
      <c r="D3" s="9">
        <v>0</v>
      </c>
      <c r="E3" s="9">
        <v>8281000</v>
      </c>
      <c r="F3" s="9">
        <v>-366066</v>
      </c>
      <c r="G3" s="9">
        <v>230000</v>
      </c>
      <c r="H3" s="9">
        <v>700000</v>
      </c>
      <c r="I3" s="9">
        <v>0</v>
      </c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1.25">
      <c r="A4" s="11" t="s">
        <v>34</v>
      </c>
      <c r="B4" s="11" t="s">
        <v>102</v>
      </c>
      <c r="C4" s="12">
        <v>17988800</v>
      </c>
      <c r="D4" s="12">
        <v>0</v>
      </c>
      <c r="E4" s="12">
        <v>4981768</v>
      </c>
      <c r="F4" s="12">
        <v>6052478</v>
      </c>
      <c r="G4" s="12">
        <v>6413108</v>
      </c>
      <c r="H4" s="12">
        <v>717098</v>
      </c>
      <c r="I4" s="12">
        <v>-175652</v>
      </c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1.25">
      <c r="A5" s="8" t="s">
        <v>103</v>
      </c>
      <c r="B5" s="8" t="s">
        <v>104</v>
      </c>
      <c r="C5" s="9">
        <v>-1469888</v>
      </c>
      <c r="D5" s="9">
        <v>0</v>
      </c>
      <c r="E5" s="9">
        <v>-1469888</v>
      </c>
      <c r="F5" s="9">
        <v>0</v>
      </c>
      <c r="G5" s="9">
        <v>0</v>
      </c>
      <c r="H5" s="9">
        <v>0</v>
      </c>
      <c r="I5" s="9">
        <v>0</v>
      </c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1.25">
      <c r="A6" s="8" t="s">
        <v>105</v>
      </c>
      <c r="B6" s="8" t="s">
        <v>106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1.25">
      <c r="A7" s="11" t="s">
        <v>37</v>
      </c>
      <c r="B7" s="11" t="s">
        <v>107</v>
      </c>
      <c r="C7" s="12">
        <v>-1469888</v>
      </c>
      <c r="D7" s="12">
        <v>0</v>
      </c>
      <c r="E7" s="12">
        <v>-1469888</v>
      </c>
      <c r="F7" s="12">
        <v>0</v>
      </c>
      <c r="G7" s="12">
        <v>0</v>
      </c>
      <c r="H7" s="12">
        <v>0</v>
      </c>
      <c r="I7" s="12"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1.25">
      <c r="A8" s="13" t="s">
        <v>108</v>
      </c>
      <c r="B8" s="14" t="s">
        <v>109</v>
      </c>
      <c r="C8" s="15">
        <v>16518912</v>
      </c>
      <c r="D8" s="15">
        <v>0</v>
      </c>
      <c r="E8" s="15">
        <v>3511880</v>
      </c>
      <c r="F8" s="15">
        <v>6052478</v>
      </c>
      <c r="G8" s="15">
        <v>6413108</v>
      </c>
      <c r="H8" s="15">
        <v>717098</v>
      </c>
      <c r="I8" s="15">
        <v>-175652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1.25">
      <c r="A9" s="16" t="s">
        <v>110</v>
      </c>
      <c r="B9" s="16" t="s">
        <v>111</v>
      </c>
      <c r="C9" s="17">
        <v>22018062.75</v>
      </c>
      <c r="D9" s="17">
        <v>0</v>
      </c>
      <c r="E9" s="17">
        <v>10634469.75</v>
      </c>
      <c r="F9" s="17">
        <v>2930243</v>
      </c>
      <c r="G9" s="17">
        <v>5390000</v>
      </c>
      <c r="H9" s="17">
        <v>2680000</v>
      </c>
      <c r="I9" s="17">
        <v>383350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1.25">
      <c r="A11" s="8" t="s">
        <v>40</v>
      </c>
      <c r="B11" s="8" t="s">
        <v>113</v>
      </c>
      <c r="C11" s="9">
        <v>-155617059</v>
      </c>
      <c r="D11" s="9">
        <v>-134495</v>
      </c>
      <c r="E11" s="9">
        <v>-112929792</v>
      </c>
      <c r="F11" s="9">
        <v>-17531364</v>
      </c>
      <c r="G11" s="9">
        <v>-15797478</v>
      </c>
      <c r="H11" s="9">
        <v>-8082467</v>
      </c>
      <c r="I11" s="9">
        <v>-1141463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1.25">
      <c r="A12" s="8" t="s">
        <v>41</v>
      </c>
      <c r="B12" s="8" t="s">
        <v>114</v>
      </c>
      <c r="C12" s="9">
        <v>201516987</v>
      </c>
      <c r="D12" s="9">
        <v>346000</v>
      </c>
      <c r="E12" s="9">
        <v>159391000</v>
      </c>
      <c r="F12" s="9">
        <v>22706987</v>
      </c>
      <c r="G12" s="9">
        <v>12253000</v>
      </c>
      <c r="H12" s="9">
        <v>7700000</v>
      </c>
      <c r="I12" s="9">
        <v>-880000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1.25">
      <c r="A13" s="11" t="s">
        <v>39</v>
      </c>
      <c r="B13" s="11" t="s">
        <v>115</v>
      </c>
      <c r="C13" s="12">
        <v>45899928</v>
      </c>
      <c r="D13" s="12">
        <v>211505</v>
      </c>
      <c r="E13" s="12">
        <v>46461208</v>
      </c>
      <c r="F13" s="12">
        <v>5175623</v>
      </c>
      <c r="G13" s="12">
        <v>-3544478</v>
      </c>
      <c r="H13" s="12">
        <v>-382467</v>
      </c>
      <c r="I13" s="12">
        <v>-2021463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1.25">
      <c r="A14" s="8" t="s">
        <v>116</v>
      </c>
      <c r="B14" s="8" t="s">
        <v>117</v>
      </c>
      <c r="C14" s="9">
        <v>36402991</v>
      </c>
      <c r="D14" s="9">
        <v>0</v>
      </c>
      <c r="E14" s="9">
        <v>35790430</v>
      </c>
      <c r="F14" s="9">
        <v>0</v>
      </c>
      <c r="G14" s="9">
        <v>612561</v>
      </c>
      <c r="H14" s="9">
        <v>0</v>
      </c>
      <c r="I14" s="9"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1.25">
      <c r="A15" s="8" t="s">
        <v>118</v>
      </c>
      <c r="B15" s="8" t="s">
        <v>119</v>
      </c>
      <c r="C15" s="9">
        <v>-57720000</v>
      </c>
      <c r="D15" s="9">
        <v>0</v>
      </c>
      <c r="E15" s="9">
        <v>-58081000</v>
      </c>
      <c r="F15" s="9">
        <v>0</v>
      </c>
      <c r="G15" s="9">
        <v>361000</v>
      </c>
      <c r="H15" s="9">
        <v>0</v>
      </c>
      <c r="I15" s="9"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1.25">
      <c r="A16" s="11" t="s">
        <v>120</v>
      </c>
      <c r="B16" s="11" t="s">
        <v>121</v>
      </c>
      <c r="C16" s="12">
        <v>-21317009</v>
      </c>
      <c r="D16" s="12">
        <v>0</v>
      </c>
      <c r="E16" s="12">
        <v>-22290570</v>
      </c>
      <c r="F16" s="12">
        <v>0</v>
      </c>
      <c r="G16" s="12">
        <v>973561</v>
      </c>
      <c r="H16" s="12">
        <v>0</v>
      </c>
      <c r="I16" s="12"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1.25">
      <c r="A17" s="13" t="s">
        <v>122</v>
      </c>
      <c r="B17" s="14" t="s">
        <v>123</v>
      </c>
      <c r="C17" s="15">
        <v>24582919</v>
      </c>
      <c r="D17" s="15">
        <v>211505</v>
      </c>
      <c r="E17" s="15">
        <v>24170638</v>
      </c>
      <c r="F17" s="15">
        <v>5175623</v>
      </c>
      <c r="G17" s="15">
        <v>-2570917</v>
      </c>
      <c r="H17" s="15">
        <v>-382467</v>
      </c>
      <c r="I17" s="15">
        <v>-2021463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1.25">
      <c r="A20" s="8" t="s">
        <v>43</v>
      </c>
      <c r="B20" s="8" t="s">
        <v>128</v>
      </c>
      <c r="C20" s="9">
        <v>-5770907.173031379</v>
      </c>
      <c r="D20" s="9">
        <v>0</v>
      </c>
      <c r="E20" s="9">
        <v>44211</v>
      </c>
      <c r="F20" s="9">
        <v>-2395848.173031379</v>
      </c>
      <c r="G20" s="9">
        <v>-3394265</v>
      </c>
      <c r="H20" s="9">
        <v>0</v>
      </c>
      <c r="I20" s="9">
        <v>-25005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1.25">
      <c r="A22" s="8" t="s">
        <v>45</v>
      </c>
      <c r="B22" s="8" t="s">
        <v>130</v>
      </c>
      <c r="C22" s="9">
        <v>-8689672.061554886</v>
      </c>
      <c r="D22" s="9">
        <v>0</v>
      </c>
      <c r="E22" s="9">
        <v>-7716139.2</v>
      </c>
      <c r="F22" s="9">
        <v>-528899.8615548873</v>
      </c>
      <c r="G22" s="9">
        <v>-369638</v>
      </c>
      <c r="H22" s="9">
        <v>0</v>
      </c>
      <c r="I22" s="9">
        <v>-74995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1.25">
      <c r="A23" s="8" t="s">
        <v>46</v>
      </c>
      <c r="B23" s="8" t="s">
        <v>131</v>
      </c>
      <c r="C23" s="9">
        <v>238751</v>
      </c>
      <c r="D23" s="9">
        <v>0</v>
      </c>
      <c r="E23" s="9">
        <v>238751</v>
      </c>
      <c r="F23" s="9">
        <v>0</v>
      </c>
      <c r="G23" s="9">
        <v>0</v>
      </c>
      <c r="H23" s="9">
        <v>0</v>
      </c>
      <c r="I23" s="9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1.25">
      <c r="A24" s="18" t="s">
        <v>42</v>
      </c>
      <c r="B24" s="19" t="s">
        <v>132</v>
      </c>
      <c r="C24" s="20">
        <v>-14221828.234586267</v>
      </c>
      <c r="D24" s="20">
        <v>0</v>
      </c>
      <c r="E24" s="20">
        <v>-7433177.2</v>
      </c>
      <c r="F24" s="20">
        <v>-2924748.034586266</v>
      </c>
      <c r="G24" s="20">
        <v>-3763903</v>
      </c>
      <c r="H24" s="20">
        <v>0</v>
      </c>
      <c r="I24" s="20">
        <v>-100000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1.25">
      <c r="A26" s="21" t="s">
        <v>48</v>
      </c>
      <c r="B26" s="21" t="s">
        <v>134</v>
      </c>
      <c r="C26" s="22">
        <v>23920000</v>
      </c>
      <c r="D26" s="22">
        <v>0</v>
      </c>
      <c r="E26" s="22">
        <v>23920000</v>
      </c>
      <c r="F26" s="22">
        <v>0</v>
      </c>
      <c r="G26" s="22">
        <v>0</v>
      </c>
      <c r="H26" s="22">
        <v>0</v>
      </c>
      <c r="I26" s="22"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1.25">
      <c r="A27" s="23" t="s">
        <v>135</v>
      </c>
      <c r="B27" s="16" t="s">
        <v>136</v>
      </c>
      <c r="C27" s="17">
        <v>72818065.51541373</v>
      </c>
      <c r="D27" s="17">
        <v>211505</v>
      </c>
      <c r="E27" s="17">
        <v>54803810.55</v>
      </c>
      <c r="F27" s="17">
        <v>11233595.965413734</v>
      </c>
      <c r="G27" s="17">
        <v>5468288</v>
      </c>
      <c r="H27" s="17">
        <v>3014631</v>
      </c>
      <c r="I27" s="17">
        <v>-1913765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4.5" customHeight="1">
      <c r="A28" s="24"/>
      <c r="B28" s="25"/>
      <c r="C28" s="26"/>
      <c r="D28" s="26"/>
      <c r="E28" s="26"/>
      <c r="F28" s="26"/>
      <c r="G28" s="26"/>
      <c r="H28" s="26"/>
      <c r="I28" s="26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1.25">
      <c r="A29" s="27" t="s">
        <v>49</v>
      </c>
      <c r="B29" s="27" t="s">
        <v>137</v>
      </c>
      <c r="C29" s="28">
        <v>16103488</v>
      </c>
      <c r="D29" s="28">
        <v>0</v>
      </c>
      <c r="E29" s="28">
        <v>9368000</v>
      </c>
      <c r="F29" s="28">
        <v>475488</v>
      </c>
      <c r="G29" s="28">
        <v>5260000</v>
      </c>
      <c r="H29" s="28">
        <v>1000000</v>
      </c>
      <c r="I29" s="28"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1.25">
      <c r="A30" s="8" t="s">
        <v>50</v>
      </c>
      <c r="B30" s="8" t="s">
        <v>138</v>
      </c>
      <c r="C30" s="9">
        <v>7258554</v>
      </c>
      <c r="D30" s="9">
        <v>0</v>
      </c>
      <c r="E30" s="9">
        <v>1087000</v>
      </c>
      <c r="F30" s="9">
        <v>841554</v>
      </c>
      <c r="G30" s="9">
        <v>5030000</v>
      </c>
      <c r="H30" s="9">
        <v>300000</v>
      </c>
      <c r="I30" s="9"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1.25">
      <c r="A31" s="8" t="s">
        <v>75</v>
      </c>
      <c r="B31" s="8" t="s">
        <v>139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1.25">
      <c r="A32" s="8" t="s">
        <v>51</v>
      </c>
      <c r="B32" s="8" t="s">
        <v>140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1.25">
      <c r="A33" s="8" t="s">
        <v>52</v>
      </c>
      <c r="B33" s="8" t="s">
        <v>141</v>
      </c>
      <c r="C33" s="9">
        <v>730062328</v>
      </c>
      <c r="D33" s="9">
        <v>1670000</v>
      </c>
      <c r="E33" s="9">
        <v>539380000</v>
      </c>
      <c r="F33" s="9">
        <v>79642328</v>
      </c>
      <c r="G33" s="9">
        <v>63435000</v>
      </c>
      <c r="H33" s="9">
        <v>41700000</v>
      </c>
      <c r="I33" s="9">
        <v>4235000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1.25">
      <c r="A34" s="8" t="s">
        <v>53</v>
      </c>
      <c r="B34" s="8" t="s">
        <v>142</v>
      </c>
      <c r="C34" s="9">
        <v>528545341</v>
      </c>
      <c r="D34" s="9">
        <v>1324000</v>
      </c>
      <c r="E34" s="9">
        <v>379989000</v>
      </c>
      <c r="F34" s="9">
        <v>56935341</v>
      </c>
      <c r="G34" s="9">
        <v>51182000</v>
      </c>
      <c r="H34" s="9">
        <v>34000000</v>
      </c>
      <c r="I34" s="9">
        <v>5115000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1.25">
      <c r="A35" s="8" t="s">
        <v>76</v>
      </c>
      <c r="B35" s="8" t="s">
        <v>143</v>
      </c>
      <c r="C35" s="9">
        <v>194965000</v>
      </c>
      <c r="D35" s="9">
        <v>0</v>
      </c>
      <c r="E35" s="9">
        <v>193314000</v>
      </c>
      <c r="F35" s="9">
        <v>0</v>
      </c>
      <c r="G35" s="9">
        <v>1651000</v>
      </c>
      <c r="H35" s="9">
        <v>0</v>
      </c>
      <c r="I35" s="9"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1.25">
      <c r="A36" s="8" t="s">
        <v>54</v>
      </c>
      <c r="B36" s="8" t="s">
        <v>144</v>
      </c>
      <c r="C36" s="9">
        <v>137245000</v>
      </c>
      <c r="D36" s="9">
        <v>0</v>
      </c>
      <c r="E36" s="9">
        <v>135233000</v>
      </c>
      <c r="F36" s="9">
        <v>0</v>
      </c>
      <c r="G36" s="9">
        <v>2012000</v>
      </c>
      <c r="H36" s="9">
        <v>0</v>
      </c>
      <c r="I36" s="9"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1.25">
      <c r="A37" s="8" t="s">
        <v>55</v>
      </c>
      <c r="B37" s="8" t="s">
        <v>145</v>
      </c>
      <c r="C37" s="9">
        <v>74742000</v>
      </c>
      <c r="D37" s="9">
        <v>570000</v>
      </c>
      <c r="E37" s="9">
        <v>71812000</v>
      </c>
      <c r="F37" s="9">
        <v>0</v>
      </c>
      <c r="G37" s="9">
        <v>2360000</v>
      </c>
      <c r="H37" s="9">
        <v>0</v>
      </c>
      <c r="I37" s="9"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1.25">
      <c r="A38" s="8" t="s">
        <v>56</v>
      </c>
      <c r="B38" s="8" t="s">
        <v>146</v>
      </c>
      <c r="C38" s="9">
        <v>50822000</v>
      </c>
      <c r="D38" s="9">
        <v>570000</v>
      </c>
      <c r="E38" s="9">
        <v>47892000</v>
      </c>
      <c r="F38" s="9">
        <v>0</v>
      </c>
      <c r="G38" s="9">
        <v>2360000</v>
      </c>
      <c r="H38" s="9">
        <v>0</v>
      </c>
      <c r="I38" s="9"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9" ht="4.5" customHeight="1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  <c r="I44" s="21"/>
    </row>
    <row r="45" spans="1:9" ht="11.25">
      <c r="A45" s="8" t="s">
        <v>153</v>
      </c>
      <c r="B45" s="8" t="s">
        <v>154</v>
      </c>
      <c r="C45" s="33">
        <v>-2.5515836520501645</v>
      </c>
      <c r="D45" s="33">
        <v>0</v>
      </c>
      <c r="E45" s="33">
        <v>-9.326248833747377</v>
      </c>
      <c r="F45" s="33">
        <v>-0.8551246282927423</v>
      </c>
      <c r="G45" s="33">
        <v>0.5526927037561195</v>
      </c>
      <c r="H45" s="33">
        <v>0.5333538791071792</v>
      </c>
      <c r="I45" s="33">
        <v>0</v>
      </c>
    </row>
    <row r="46" spans="1:9" ht="11.25">
      <c r="A46" s="8" t="s">
        <v>155</v>
      </c>
      <c r="B46" s="8" t="s">
        <v>156</v>
      </c>
      <c r="C46" s="33">
        <v>0.7905934934284814</v>
      </c>
      <c r="D46" s="33">
        <v>0</v>
      </c>
      <c r="E46" s="33">
        <v>1.4920761464604535</v>
      </c>
      <c r="F46" s="33">
        <v>0.48323150197097225</v>
      </c>
      <c r="G46" s="33">
        <v>0.5869077832464384</v>
      </c>
      <c r="H46" s="33">
        <v>0</v>
      </c>
      <c r="I46" s="33">
        <v>-0.5693074943638559</v>
      </c>
    </row>
    <row r="47" spans="1:9" ht="11.25">
      <c r="A47" s="8" t="s">
        <v>157</v>
      </c>
      <c r="B47" s="8" t="s">
        <v>158</v>
      </c>
      <c r="C47" s="33">
        <v>1.2239873004313795</v>
      </c>
      <c r="D47" s="33">
        <v>0</v>
      </c>
      <c r="E47" s="33">
        <v>2.1346778392731256</v>
      </c>
      <c r="F47" s="33">
        <v>0.48413938885857993</v>
      </c>
      <c r="G47" s="33">
        <v>0.8404661203273046</v>
      </c>
      <c r="H47" s="33">
        <v>3.73728555929594</v>
      </c>
      <c r="I47" s="33">
        <v>-2.182440279643841</v>
      </c>
    </row>
    <row r="48" spans="1:9" ht="11.25">
      <c r="A48" s="8" t="s">
        <v>159</v>
      </c>
      <c r="B48" s="8" t="s">
        <v>160</v>
      </c>
      <c r="C48" s="33">
        <v>-0.5370028581903035</v>
      </c>
      <c r="D48" s="33">
        <v>0</v>
      </c>
      <c r="E48" s="33">
        <v>-5.699494848013797</v>
      </c>
      <c r="F48" s="33">
        <v>0.1122462625368099</v>
      </c>
      <c r="G48" s="33">
        <v>1.9800666073298625</v>
      </c>
      <c r="H48" s="33">
        <v>4.270639438403119</v>
      </c>
      <c r="I48" s="33">
        <v>0</v>
      </c>
    </row>
    <row r="49" spans="1:9" ht="11.25">
      <c r="A49" s="11" t="s">
        <v>161</v>
      </c>
      <c r="B49" s="11" t="s">
        <v>162</v>
      </c>
      <c r="C49" s="34">
        <v>4.047966819099313</v>
      </c>
      <c r="D49" s="34">
        <v>0</v>
      </c>
      <c r="E49" s="34">
        <v>0</v>
      </c>
      <c r="F49" s="34">
        <v>1.85603251518035</v>
      </c>
      <c r="G49" s="34">
        <v>0.8526736178464482</v>
      </c>
      <c r="H49" s="34">
        <v>4.203931680188761</v>
      </c>
      <c r="I49" s="34">
        <v>0</v>
      </c>
    </row>
    <row r="50" spans="1:9" ht="11.25">
      <c r="A50" s="8" t="s">
        <v>163</v>
      </c>
      <c r="B50" s="35" t="s">
        <v>164</v>
      </c>
      <c r="C50" s="36">
        <v>-1.4881681674919025</v>
      </c>
      <c r="D50" s="36">
        <v>0</v>
      </c>
      <c r="E50" s="36">
        <v>-6.882535280248756</v>
      </c>
      <c r="F50" s="36">
        <v>-0.8551246282927423</v>
      </c>
      <c r="G50" s="36">
        <v>0.400884719234418</v>
      </c>
      <c r="H50" s="36">
        <v>0.5333538791071792</v>
      </c>
      <c r="I50" s="36">
        <v>0</v>
      </c>
    </row>
    <row r="51" spans="1:9" ht="11.25">
      <c r="A51" s="29" t="s">
        <v>165</v>
      </c>
      <c r="B51" s="37" t="s">
        <v>166</v>
      </c>
      <c r="C51" s="38">
        <v>0</v>
      </c>
      <c r="D51" s="38">
        <v>0</v>
      </c>
      <c r="E51" s="38">
        <v>0</v>
      </c>
      <c r="F51" s="38">
        <v>9.545990088687642</v>
      </c>
      <c r="G51" s="38">
        <v>8.81943669122678</v>
      </c>
      <c r="H51" s="38">
        <v>0</v>
      </c>
      <c r="I51" s="38">
        <v>0</v>
      </c>
    </row>
    <row r="53" spans="1:11" ht="11.25">
      <c r="A53" s="69"/>
      <c r="J53" s="2"/>
      <c r="K53" s="2"/>
    </row>
    <row r="54" spans="10:11" ht="11.25">
      <c r="J54" s="2"/>
      <c r="K54" s="2"/>
    </row>
    <row r="55" spans="10:11" ht="11.25">
      <c r="J55" s="2"/>
      <c r="K55" s="2"/>
    </row>
    <row r="56" spans="10:11" ht="11.25">
      <c r="J56" s="2"/>
      <c r="K56" s="2"/>
    </row>
    <row r="57" spans="10:11" ht="11.25">
      <c r="J57" s="2"/>
      <c r="K57" s="2"/>
    </row>
    <row r="58" spans="10:11" ht="11.25">
      <c r="J58" s="2"/>
      <c r="K58" s="2"/>
    </row>
    <row r="59" spans="10:11" ht="11.25">
      <c r="J59" s="2"/>
      <c r="K59" s="2"/>
    </row>
    <row r="60" spans="10:11" ht="11.25">
      <c r="J60" s="2"/>
      <c r="K60" s="2"/>
    </row>
    <row r="61" spans="10:11" ht="11.25">
      <c r="J61" s="2"/>
      <c r="K61" s="2"/>
    </row>
    <row r="62" spans="10:12" ht="11.25">
      <c r="J62" s="2"/>
      <c r="K62" s="2"/>
      <c r="L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7"/>
  <dimension ref="A1:P62"/>
  <sheetViews>
    <sheetView workbookViewId="0" topLeftCell="A1">
      <selection activeCell="C2" sqref="C2:G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9.57421875" style="2" customWidth="1"/>
    <col min="5" max="5" width="10.8515625" style="2" bestFit="1" customWidth="1"/>
    <col min="6" max="6" width="9.7109375" style="2" customWidth="1"/>
    <col min="7" max="7" width="10.8515625" style="2" bestFit="1" customWidth="1"/>
    <col min="8" max="16384" width="8.00390625" style="1" customWidth="1"/>
  </cols>
  <sheetData>
    <row r="1" spans="1:7" ht="22.5" customHeight="1">
      <c r="A1" s="6" t="s">
        <v>30</v>
      </c>
      <c r="B1" s="6" t="s">
        <v>86</v>
      </c>
      <c r="C1" s="5" t="s">
        <v>87</v>
      </c>
      <c r="D1" s="7" t="s">
        <v>89</v>
      </c>
      <c r="E1" s="7" t="s">
        <v>93</v>
      </c>
      <c r="F1" s="7" t="s">
        <v>94</v>
      </c>
      <c r="G1" s="7" t="s">
        <v>95</v>
      </c>
    </row>
    <row r="2" spans="1:16" ht="11.25">
      <c r="A2" s="8" t="s">
        <v>35</v>
      </c>
      <c r="B2" s="8" t="s">
        <v>100</v>
      </c>
      <c r="C2" s="9">
        <v>180123684</v>
      </c>
      <c r="D2" s="9">
        <v>0</v>
      </c>
      <c r="E2" s="9">
        <v>90067637</v>
      </c>
      <c r="F2" s="9">
        <v>55345389</v>
      </c>
      <c r="G2" s="9">
        <v>34710658</v>
      </c>
      <c r="H2" s="10"/>
      <c r="I2" s="10"/>
      <c r="J2" s="10"/>
      <c r="K2" s="10"/>
      <c r="L2" s="10"/>
      <c r="M2" s="10"/>
      <c r="N2" s="10"/>
      <c r="O2" s="10"/>
      <c r="P2" s="10"/>
    </row>
    <row r="3" spans="1:16" ht="11.25">
      <c r="A3" s="8" t="s">
        <v>36</v>
      </c>
      <c r="B3" s="8" t="s">
        <v>101</v>
      </c>
      <c r="C3" s="9">
        <v>-9588191</v>
      </c>
      <c r="D3" s="9">
        <v>0</v>
      </c>
      <c r="E3" s="9">
        <v>3561809</v>
      </c>
      <c r="F3" s="9">
        <v>-10650000</v>
      </c>
      <c r="G3" s="9">
        <v>-2500000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1.25">
      <c r="A4" s="11" t="s">
        <v>34</v>
      </c>
      <c r="B4" s="11" t="s">
        <v>102</v>
      </c>
      <c r="C4" s="12">
        <v>170535493</v>
      </c>
      <c r="D4" s="12">
        <v>0</v>
      </c>
      <c r="E4" s="12">
        <v>93629446</v>
      </c>
      <c r="F4" s="12">
        <v>44695389</v>
      </c>
      <c r="G4" s="12">
        <v>32210658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1.25">
      <c r="A5" s="8" t="s">
        <v>103</v>
      </c>
      <c r="B5" s="8" t="s">
        <v>104</v>
      </c>
      <c r="C5" s="9">
        <v>-7271978</v>
      </c>
      <c r="D5" s="9">
        <v>0</v>
      </c>
      <c r="E5" s="9">
        <v>-6011978</v>
      </c>
      <c r="F5" s="9">
        <v>-1260000</v>
      </c>
      <c r="G5" s="9">
        <v>0</v>
      </c>
      <c r="H5" s="10"/>
      <c r="I5" s="10"/>
      <c r="J5" s="10"/>
      <c r="K5" s="10"/>
      <c r="L5" s="10"/>
      <c r="M5" s="10"/>
      <c r="N5" s="10"/>
      <c r="O5" s="10"/>
      <c r="P5" s="10"/>
    </row>
    <row r="6" spans="1:16" ht="11.25">
      <c r="A6" s="8" t="s">
        <v>105</v>
      </c>
      <c r="B6" s="8" t="s">
        <v>106</v>
      </c>
      <c r="C6" s="9">
        <v>539981</v>
      </c>
      <c r="D6" s="9">
        <v>0</v>
      </c>
      <c r="E6" s="9">
        <v>539981</v>
      </c>
      <c r="F6" s="9">
        <v>0</v>
      </c>
      <c r="G6" s="9">
        <v>0</v>
      </c>
      <c r="H6" s="10"/>
      <c r="I6" s="10"/>
      <c r="J6" s="10"/>
      <c r="K6" s="10"/>
      <c r="L6" s="10"/>
      <c r="M6" s="10"/>
      <c r="N6" s="10"/>
      <c r="O6" s="10"/>
      <c r="P6" s="10"/>
    </row>
    <row r="7" spans="1:16" ht="11.25">
      <c r="A7" s="11" t="s">
        <v>37</v>
      </c>
      <c r="B7" s="11" t="s">
        <v>107</v>
      </c>
      <c r="C7" s="12">
        <v>-6731997</v>
      </c>
      <c r="D7" s="12">
        <v>0</v>
      </c>
      <c r="E7" s="12">
        <v>-5471997</v>
      </c>
      <c r="F7" s="12">
        <v>-1260000</v>
      </c>
      <c r="G7" s="12">
        <v>0</v>
      </c>
      <c r="H7" s="10"/>
      <c r="I7" s="10"/>
      <c r="J7" s="10"/>
      <c r="K7" s="10"/>
      <c r="L7" s="10"/>
      <c r="M7" s="10"/>
      <c r="N7" s="10"/>
      <c r="O7" s="10"/>
      <c r="P7" s="10"/>
    </row>
    <row r="8" spans="1:16" ht="11.25">
      <c r="A8" s="13" t="s">
        <v>108</v>
      </c>
      <c r="B8" s="14" t="s">
        <v>109</v>
      </c>
      <c r="C8" s="15">
        <v>163803496</v>
      </c>
      <c r="D8" s="15">
        <v>0</v>
      </c>
      <c r="E8" s="15">
        <v>88157449</v>
      </c>
      <c r="F8" s="15">
        <v>43435389</v>
      </c>
      <c r="G8" s="15">
        <v>32210658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ht="11.25">
      <c r="A9" s="16" t="s">
        <v>110</v>
      </c>
      <c r="B9" s="16" t="s">
        <v>111</v>
      </c>
      <c r="C9" s="17">
        <v>4560179.5</v>
      </c>
      <c r="D9" s="17">
        <v>-560.5</v>
      </c>
      <c r="E9" s="17">
        <v>1975740</v>
      </c>
      <c r="F9" s="17">
        <v>1485000</v>
      </c>
      <c r="G9" s="17">
        <v>1100000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1.25">
      <c r="A11" s="8" t="s">
        <v>40</v>
      </c>
      <c r="B11" s="8" t="s">
        <v>113</v>
      </c>
      <c r="C11" s="9">
        <v>-78786416</v>
      </c>
      <c r="D11" s="9">
        <v>0</v>
      </c>
      <c r="E11" s="9">
        <v>-30279174</v>
      </c>
      <c r="F11" s="9">
        <v>-33083554</v>
      </c>
      <c r="G11" s="9">
        <v>-15423688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1.25">
      <c r="A12" s="8" t="s">
        <v>41</v>
      </c>
      <c r="B12" s="8" t="s">
        <v>114</v>
      </c>
      <c r="C12" s="9">
        <v>-10207300</v>
      </c>
      <c r="D12" s="9">
        <v>0</v>
      </c>
      <c r="E12" s="9">
        <v>-10207300</v>
      </c>
      <c r="F12" s="9">
        <v>0</v>
      </c>
      <c r="G12" s="9">
        <v>0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1.25">
      <c r="A13" s="11" t="s">
        <v>39</v>
      </c>
      <c r="B13" s="11" t="s">
        <v>115</v>
      </c>
      <c r="C13" s="12">
        <v>-88993716</v>
      </c>
      <c r="D13" s="12">
        <v>0</v>
      </c>
      <c r="E13" s="12">
        <v>-40486474</v>
      </c>
      <c r="F13" s="12">
        <v>-33083554</v>
      </c>
      <c r="G13" s="12">
        <v>-15423688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1.25">
      <c r="A14" s="8" t="s">
        <v>116</v>
      </c>
      <c r="B14" s="8" t="s">
        <v>117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1.25">
      <c r="A15" s="8" t="s">
        <v>118</v>
      </c>
      <c r="B15" s="8" t="s">
        <v>119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1.25">
      <c r="A16" s="11" t="s">
        <v>120</v>
      </c>
      <c r="B16" s="11" t="s">
        <v>121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1.25">
      <c r="A17" s="13" t="s">
        <v>122</v>
      </c>
      <c r="B17" s="14" t="s">
        <v>123</v>
      </c>
      <c r="C17" s="15">
        <v>-88993716</v>
      </c>
      <c r="D17" s="15">
        <v>0</v>
      </c>
      <c r="E17" s="15">
        <v>-40486474</v>
      </c>
      <c r="F17" s="15">
        <v>-33083554</v>
      </c>
      <c r="G17" s="15">
        <v>-15423688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1.25">
      <c r="A20" s="8" t="s">
        <v>43</v>
      </c>
      <c r="B20" s="8" t="s">
        <v>128</v>
      </c>
      <c r="C20" s="9">
        <v>-57534502.36452745</v>
      </c>
      <c r="D20" s="9">
        <v>0</v>
      </c>
      <c r="E20" s="9">
        <v>-33619522.36452745</v>
      </c>
      <c r="F20" s="9">
        <v>-12913738</v>
      </c>
      <c r="G20" s="9">
        <v>-11001242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1.25">
      <c r="A22" s="8" t="s">
        <v>45</v>
      </c>
      <c r="B22" s="8" t="s">
        <v>130</v>
      </c>
      <c r="C22" s="9">
        <v>-10440450.375764325</v>
      </c>
      <c r="D22" s="9">
        <v>0</v>
      </c>
      <c r="E22" s="9">
        <v>-7421739.375764324</v>
      </c>
      <c r="F22" s="9">
        <v>-3018711</v>
      </c>
      <c r="G22" s="9">
        <v>0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1.25">
      <c r="A23" s="8" t="s">
        <v>46</v>
      </c>
      <c r="B23" s="8" t="s">
        <v>131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1.25">
      <c r="A24" s="18" t="s">
        <v>42</v>
      </c>
      <c r="B24" s="19" t="s">
        <v>132</v>
      </c>
      <c r="C24" s="20">
        <v>-67974952.74029177</v>
      </c>
      <c r="D24" s="20">
        <v>0</v>
      </c>
      <c r="E24" s="20">
        <v>-41041261.740291774</v>
      </c>
      <c r="F24" s="20">
        <v>-15932449</v>
      </c>
      <c r="G24" s="20">
        <v>-11001242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1.25">
      <c r="A26" s="21" t="s">
        <v>48</v>
      </c>
      <c r="B26" s="21" t="s">
        <v>134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1.25">
      <c r="A27" s="23" t="s">
        <v>135</v>
      </c>
      <c r="B27" s="16" t="s">
        <v>136</v>
      </c>
      <c r="C27" s="17">
        <v>11395006.759708226</v>
      </c>
      <c r="D27" s="17">
        <v>-560.5</v>
      </c>
      <c r="E27" s="17">
        <v>8605453.259708226</v>
      </c>
      <c r="F27" s="17">
        <v>-4095614</v>
      </c>
      <c r="G27" s="17">
        <v>6885728</v>
      </c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4.5" customHeight="1">
      <c r="A28" s="24"/>
      <c r="B28" s="25"/>
      <c r="C28" s="26"/>
      <c r="D28" s="26"/>
      <c r="E28" s="26"/>
      <c r="F28" s="26"/>
      <c r="G28" s="26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1.25">
      <c r="A29" s="27" t="s">
        <v>49</v>
      </c>
      <c r="B29" s="27" t="s">
        <v>137</v>
      </c>
      <c r="C29" s="28">
        <v>53520419</v>
      </c>
      <c r="D29" s="28">
        <v>-19000</v>
      </c>
      <c r="E29" s="28">
        <v>15189419</v>
      </c>
      <c r="F29" s="28">
        <v>25350000</v>
      </c>
      <c r="G29" s="28">
        <v>13000000</v>
      </c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1.25">
      <c r="A30" s="8" t="s">
        <v>50</v>
      </c>
      <c r="B30" s="8" t="s">
        <v>138</v>
      </c>
      <c r="C30" s="9">
        <v>63108610</v>
      </c>
      <c r="D30" s="9">
        <v>-19000</v>
      </c>
      <c r="E30" s="9">
        <v>11627610</v>
      </c>
      <c r="F30" s="9">
        <v>36000000</v>
      </c>
      <c r="G30" s="9">
        <v>15500000</v>
      </c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1.25">
      <c r="A31" s="8" t="s">
        <v>75</v>
      </c>
      <c r="B31" s="8" t="s">
        <v>139</v>
      </c>
      <c r="C31" s="9">
        <v>236567</v>
      </c>
      <c r="D31" s="9">
        <v>0</v>
      </c>
      <c r="E31" s="9">
        <v>236567</v>
      </c>
      <c r="F31" s="9">
        <v>0</v>
      </c>
      <c r="G31" s="9">
        <v>0</v>
      </c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1.25">
      <c r="A32" s="8" t="s">
        <v>51</v>
      </c>
      <c r="B32" s="8" t="s">
        <v>140</v>
      </c>
      <c r="C32" s="9">
        <v>776548</v>
      </c>
      <c r="D32" s="9">
        <v>0</v>
      </c>
      <c r="E32" s="9">
        <v>776548</v>
      </c>
      <c r="F32" s="9">
        <v>0</v>
      </c>
      <c r="G32" s="9">
        <v>0</v>
      </c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1.25">
      <c r="A33" s="8" t="s">
        <v>52</v>
      </c>
      <c r="B33" s="8" t="s">
        <v>141</v>
      </c>
      <c r="C33" s="9">
        <v>25282700</v>
      </c>
      <c r="D33" s="9">
        <v>0</v>
      </c>
      <c r="E33" s="9">
        <v>13482700</v>
      </c>
      <c r="F33" s="9">
        <v>10300000</v>
      </c>
      <c r="G33" s="9">
        <v>1500000</v>
      </c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1.25">
      <c r="A34" s="8" t="s">
        <v>53</v>
      </c>
      <c r="B34" s="8" t="s">
        <v>142</v>
      </c>
      <c r="C34" s="9">
        <v>35490000</v>
      </c>
      <c r="D34" s="9">
        <v>0</v>
      </c>
      <c r="E34" s="9">
        <v>23690000</v>
      </c>
      <c r="F34" s="9">
        <v>10300000</v>
      </c>
      <c r="G34" s="9">
        <v>1500000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1.25">
      <c r="A35" s="8" t="s">
        <v>76</v>
      </c>
      <c r="B35" s="8" t="s">
        <v>143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1.25">
      <c r="A36" s="8" t="s">
        <v>54</v>
      </c>
      <c r="B36" s="8" t="s">
        <v>144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1.25">
      <c r="A37" s="8" t="s">
        <v>55</v>
      </c>
      <c r="B37" s="8" t="s">
        <v>145</v>
      </c>
      <c r="C37" s="9">
        <v>20620000</v>
      </c>
      <c r="D37" s="9">
        <v>0</v>
      </c>
      <c r="E37" s="9">
        <v>15000000</v>
      </c>
      <c r="F37" s="9">
        <v>5620000</v>
      </c>
      <c r="G37" s="9">
        <v>0</v>
      </c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1.25">
      <c r="A38" s="8" t="s">
        <v>56</v>
      </c>
      <c r="B38" s="8" t="s">
        <v>146</v>
      </c>
      <c r="C38" s="9">
        <v>20620000</v>
      </c>
      <c r="D38" s="9">
        <v>0</v>
      </c>
      <c r="E38" s="9">
        <v>15000000</v>
      </c>
      <c r="F38" s="9">
        <v>5620000</v>
      </c>
      <c r="G38" s="9">
        <v>0</v>
      </c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10"/>
      <c r="I42" s="10"/>
      <c r="J42" s="10"/>
      <c r="K42" s="10"/>
      <c r="L42" s="10"/>
      <c r="M42" s="10"/>
      <c r="N42" s="10"/>
      <c r="O42" s="10"/>
      <c r="P42" s="10"/>
    </row>
    <row r="43" spans="1:7" ht="4.5" customHeight="1">
      <c r="A43" s="31"/>
      <c r="B43" s="32"/>
      <c r="C43" s="32"/>
      <c r="D43" s="32"/>
      <c r="E43" s="32"/>
      <c r="F43" s="32"/>
      <c r="G43" s="32"/>
    </row>
    <row r="44" spans="1:7" ht="11.25">
      <c r="A44" s="21" t="s">
        <v>151</v>
      </c>
      <c r="B44" s="21" t="s">
        <v>152</v>
      </c>
      <c r="C44" s="21"/>
      <c r="D44" s="21"/>
      <c r="E44" s="21"/>
      <c r="F44" s="21"/>
      <c r="G44" s="21"/>
    </row>
    <row r="45" spans="1:7" ht="11.25">
      <c r="A45" s="8" t="s">
        <v>153</v>
      </c>
      <c r="B45" s="8" t="s">
        <v>154</v>
      </c>
      <c r="C45" s="33">
        <v>0.5218486453139699</v>
      </c>
      <c r="D45" s="33">
        <v>0</v>
      </c>
      <c r="E45" s="33">
        <v>0.4324117649911119</v>
      </c>
      <c r="F45" s="33">
        <v>0.7402006054808025</v>
      </c>
      <c r="G45" s="33">
        <v>0.4788380293255729</v>
      </c>
    </row>
    <row r="46" spans="1:7" ht="11.25">
      <c r="A46" s="8" t="s">
        <v>155</v>
      </c>
      <c r="B46" s="8" t="s">
        <v>156</v>
      </c>
      <c r="C46" s="33">
        <v>0.3985970987300091</v>
      </c>
      <c r="D46" s="33">
        <v>0</v>
      </c>
      <c r="E46" s="33">
        <v>0.4383371203573262</v>
      </c>
      <c r="F46" s="33">
        <v>0.35646739756532825</v>
      </c>
      <c r="G46" s="33">
        <v>0.3415404304997433</v>
      </c>
    </row>
    <row r="47" spans="1:7" ht="11.25">
      <c r="A47" s="8" t="s">
        <v>157</v>
      </c>
      <c r="B47" s="8" t="s">
        <v>158</v>
      </c>
      <c r="C47" s="33">
        <v>0.026740354279211544</v>
      </c>
      <c r="D47" s="33">
        <v>0</v>
      </c>
      <c r="E47" s="33">
        <v>0.021101694866377828</v>
      </c>
      <c r="F47" s="33">
        <v>0.03322490380383534</v>
      </c>
      <c r="G47" s="33">
        <v>0.034150187183385076</v>
      </c>
    </row>
    <row r="48" spans="1:7" ht="11.25">
      <c r="A48" s="8" t="s">
        <v>159</v>
      </c>
      <c r="B48" s="8" t="s">
        <v>160</v>
      </c>
      <c r="C48" s="33">
        <v>0.9471860983231906</v>
      </c>
      <c r="D48" s="33">
        <v>0</v>
      </c>
      <c r="E48" s="33">
        <v>0.8918505802148159</v>
      </c>
      <c r="F48" s="33">
        <v>1.1298929068499661</v>
      </c>
      <c r="G48" s="33">
        <v>0.8545286470087012</v>
      </c>
    </row>
    <row r="49" spans="1:7" ht="11.25">
      <c r="A49" s="11" t="s">
        <v>161</v>
      </c>
      <c r="B49" s="11" t="s">
        <v>162</v>
      </c>
      <c r="C49" s="34">
        <v>0.0668189745093605</v>
      </c>
      <c r="D49" s="34">
        <v>0</v>
      </c>
      <c r="E49" s="34">
        <v>0.09190968896374999</v>
      </c>
      <c r="F49" s="34">
        <v>-0.09163392671221633</v>
      </c>
      <c r="G49" s="34">
        <v>0.21377172735806887</v>
      </c>
    </row>
    <row r="50" spans="1:7" ht="11.25">
      <c r="A50" s="8" t="s">
        <v>163</v>
      </c>
      <c r="B50" s="35" t="s">
        <v>164</v>
      </c>
      <c r="C50" s="36">
        <v>0.5432955838744736</v>
      </c>
      <c r="D50" s="36">
        <v>0</v>
      </c>
      <c r="E50" s="36">
        <v>0.459251877853226</v>
      </c>
      <c r="F50" s="36">
        <v>0.7616727917413149</v>
      </c>
      <c r="G50" s="36">
        <v>0.4788380293255729</v>
      </c>
    </row>
    <row r="51" spans="1:7" ht="11.25">
      <c r="A51" s="29" t="s">
        <v>165</v>
      </c>
      <c r="B51" s="37" t="s">
        <v>166</v>
      </c>
      <c r="C51" s="38">
        <v>0.7230740789561658</v>
      </c>
      <c r="D51" s="38">
        <v>0</v>
      </c>
      <c r="E51" s="38">
        <v>0.5619611565665881</v>
      </c>
      <c r="F51" s="38">
        <v>1.1953386672788864</v>
      </c>
      <c r="G51" s="38">
        <v>0.5277756201068603</v>
      </c>
    </row>
    <row r="53" spans="1:8" ht="11.25">
      <c r="A53" s="69"/>
      <c r="H53" s="2"/>
    </row>
    <row r="54" ht="11.25">
      <c r="H54" s="2"/>
    </row>
    <row r="55" ht="11.25">
      <c r="H55" s="2"/>
    </row>
    <row r="56" ht="11.25">
      <c r="H56" s="2"/>
    </row>
    <row r="57" ht="11.25">
      <c r="H57" s="2"/>
    </row>
    <row r="58" ht="11.25">
      <c r="H58" s="2"/>
    </row>
    <row r="59" ht="11.25">
      <c r="H59" s="2"/>
    </row>
    <row r="60" ht="11.25">
      <c r="H60" s="2"/>
    </row>
    <row r="61" ht="11.25">
      <c r="H61" s="2"/>
    </row>
    <row r="62" spans="8:9" ht="11.25">
      <c r="H62" s="2"/>
      <c r="I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68"/>
  <dimension ref="A1:R62"/>
  <sheetViews>
    <sheetView workbookViewId="0" topLeftCell="A26">
      <selection activeCell="C2" sqref="C2:H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9.57421875" style="2" customWidth="1"/>
    <col min="5" max="5" width="10.8515625" style="2" bestFit="1" customWidth="1"/>
    <col min="6" max="6" width="9.28125" style="2" bestFit="1" customWidth="1"/>
    <col min="7" max="7" width="9.7109375" style="2" customWidth="1"/>
    <col min="8" max="8" width="10.8515625" style="2" bestFit="1" customWidth="1"/>
    <col min="9" max="16384" width="8.00390625" style="1" customWidth="1"/>
  </cols>
  <sheetData>
    <row r="1" spans="1:8" ht="22.5" customHeight="1">
      <c r="A1" s="6" t="s">
        <v>31</v>
      </c>
      <c r="B1" s="6" t="s">
        <v>86</v>
      </c>
      <c r="C1" s="5" t="s">
        <v>87</v>
      </c>
      <c r="D1" s="7" t="s">
        <v>89</v>
      </c>
      <c r="E1" s="7" t="s">
        <v>93</v>
      </c>
      <c r="F1" s="7" t="s">
        <v>77</v>
      </c>
      <c r="G1" s="7" t="s">
        <v>94</v>
      </c>
      <c r="H1" s="7" t="s">
        <v>95</v>
      </c>
    </row>
    <row r="2" spans="1:18" ht="11.25">
      <c r="A2" s="8" t="s">
        <v>35</v>
      </c>
      <c r="B2" s="8" t="s">
        <v>100</v>
      </c>
      <c r="C2" s="9">
        <v>49163</v>
      </c>
      <c r="D2" s="9">
        <v>26897</v>
      </c>
      <c r="E2" s="9">
        <v>0</v>
      </c>
      <c r="F2" s="9">
        <v>0</v>
      </c>
      <c r="G2" s="9">
        <v>259</v>
      </c>
      <c r="H2" s="9">
        <v>22007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1.25">
      <c r="A3" s="8" t="s">
        <v>36</v>
      </c>
      <c r="B3" s="8" t="s">
        <v>101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1.25">
      <c r="A4" s="11" t="s">
        <v>34</v>
      </c>
      <c r="B4" s="11" t="s">
        <v>102</v>
      </c>
      <c r="C4" s="12">
        <v>49163</v>
      </c>
      <c r="D4" s="12">
        <v>26897</v>
      </c>
      <c r="E4" s="12">
        <v>0</v>
      </c>
      <c r="F4" s="12">
        <v>0</v>
      </c>
      <c r="G4" s="12">
        <v>259</v>
      </c>
      <c r="H4" s="12">
        <v>22007</v>
      </c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1.25">
      <c r="A5" s="8" t="s">
        <v>103</v>
      </c>
      <c r="B5" s="8" t="s">
        <v>104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1.25">
      <c r="A6" s="8" t="s">
        <v>105</v>
      </c>
      <c r="B6" s="8" t="s">
        <v>106</v>
      </c>
      <c r="C6" s="9">
        <v>50000</v>
      </c>
      <c r="D6" s="9">
        <v>0</v>
      </c>
      <c r="E6" s="9">
        <v>50000</v>
      </c>
      <c r="F6" s="9">
        <v>0</v>
      </c>
      <c r="G6" s="9">
        <v>0</v>
      </c>
      <c r="H6" s="9">
        <v>0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1.25">
      <c r="A7" s="11" t="s">
        <v>37</v>
      </c>
      <c r="B7" s="11" t="s">
        <v>107</v>
      </c>
      <c r="C7" s="12">
        <v>50000</v>
      </c>
      <c r="D7" s="12">
        <v>0</v>
      </c>
      <c r="E7" s="12">
        <v>50000</v>
      </c>
      <c r="F7" s="12">
        <v>0</v>
      </c>
      <c r="G7" s="12">
        <v>0</v>
      </c>
      <c r="H7" s="12"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>
      <c r="A8" s="13" t="s">
        <v>108</v>
      </c>
      <c r="B8" s="14" t="s">
        <v>109</v>
      </c>
      <c r="C8" s="15">
        <v>99163</v>
      </c>
      <c r="D8" s="15">
        <v>26897</v>
      </c>
      <c r="E8" s="15">
        <v>50000</v>
      </c>
      <c r="F8" s="15">
        <v>0</v>
      </c>
      <c r="G8" s="15">
        <v>259</v>
      </c>
      <c r="H8" s="15">
        <v>22007</v>
      </c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1.25">
      <c r="A9" s="16" t="s">
        <v>110</v>
      </c>
      <c r="B9" s="16" t="s">
        <v>111</v>
      </c>
      <c r="C9" s="17">
        <v>30907158</v>
      </c>
      <c r="D9" s="17">
        <v>1928990</v>
      </c>
      <c r="E9" s="17">
        <v>18927168</v>
      </c>
      <c r="F9" s="17">
        <v>0</v>
      </c>
      <c r="G9" s="17">
        <v>5311000</v>
      </c>
      <c r="H9" s="17">
        <v>4740000</v>
      </c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1.25">
      <c r="A11" s="8" t="s">
        <v>40</v>
      </c>
      <c r="B11" s="8" t="s">
        <v>113</v>
      </c>
      <c r="C11" s="9">
        <v>-5622737</v>
      </c>
      <c r="D11" s="9">
        <v>-631611</v>
      </c>
      <c r="E11" s="9">
        <v>-3512424</v>
      </c>
      <c r="F11" s="9">
        <v>0</v>
      </c>
      <c r="G11" s="9">
        <v>-1274383</v>
      </c>
      <c r="H11" s="9">
        <v>-204319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1.25">
      <c r="A12" s="8" t="s">
        <v>41</v>
      </c>
      <c r="B12" s="8" t="s">
        <v>114</v>
      </c>
      <c r="C12" s="9">
        <v>96763680</v>
      </c>
      <c r="D12" s="9">
        <v>6000000</v>
      </c>
      <c r="E12" s="9">
        <v>101924680</v>
      </c>
      <c r="F12" s="9">
        <v>-7500000</v>
      </c>
      <c r="G12" s="9">
        <v>339000</v>
      </c>
      <c r="H12" s="9">
        <v>-4000000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>
      <c r="A13" s="11" t="s">
        <v>39</v>
      </c>
      <c r="B13" s="11" t="s">
        <v>115</v>
      </c>
      <c r="C13" s="12">
        <v>91140943</v>
      </c>
      <c r="D13" s="12">
        <v>5368389</v>
      </c>
      <c r="E13" s="12">
        <v>98412256</v>
      </c>
      <c r="F13" s="12">
        <v>-7500000</v>
      </c>
      <c r="G13" s="12">
        <v>-935383</v>
      </c>
      <c r="H13" s="12">
        <v>-4204319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>
      <c r="A14" s="8" t="s">
        <v>116</v>
      </c>
      <c r="B14" s="8" t="s">
        <v>117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>
      <c r="A15" s="8" t="s">
        <v>118</v>
      </c>
      <c r="B15" s="8" t="s">
        <v>119</v>
      </c>
      <c r="C15" s="9">
        <v>-500000</v>
      </c>
      <c r="D15" s="9">
        <v>0</v>
      </c>
      <c r="E15" s="9">
        <v>-500000</v>
      </c>
      <c r="F15" s="9">
        <v>0</v>
      </c>
      <c r="G15" s="9">
        <v>0</v>
      </c>
      <c r="H15" s="9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>
      <c r="A16" s="11" t="s">
        <v>120</v>
      </c>
      <c r="B16" s="11" t="s">
        <v>121</v>
      </c>
      <c r="C16" s="12">
        <v>-500000</v>
      </c>
      <c r="D16" s="12">
        <v>0</v>
      </c>
      <c r="E16" s="12">
        <v>-500000</v>
      </c>
      <c r="F16" s="12">
        <v>0</v>
      </c>
      <c r="G16" s="12">
        <v>0</v>
      </c>
      <c r="H16" s="12"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>
      <c r="A17" s="13" t="s">
        <v>122</v>
      </c>
      <c r="B17" s="14" t="s">
        <v>123</v>
      </c>
      <c r="C17" s="15">
        <v>90640943</v>
      </c>
      <c r="D17" s="15">
        <v>5368389</v>
      </c>
      <c r="E17" s="15">
        <v>97912256</v>
      </c>
      <c r="F17" s="15">
        <v>-7500000</v>
      </c>
      <c r="G17" s="15">
        <v>-935383</v>
      </c>
      <c r="H17" s="15">
        <v>-4204319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25">
      <c r="A20" s="8" t="s">
        <v>43</v>
      </c>
      <c r="B20" s="8" t="s">
        <v>128</v>
      </c>
      <c r="C20" s="9">
        <v>-108</v>
      </c>
      <c r="D20" s="9">
        <v>0</v>
      </c>
      <c r="E20" s="9">
        <v>0</v>
      </c>
      <c r="F20" s="9">
        <v>0</v>
      </c>
      <c r="G20" s="9">
        <v>0</v>
      </c>
      <c r="H20" s="9">
        <v>-108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>
      <c r="A22" s="8" t="s">
        <v>45</v>
      </c>
      <c r="B22" s="8" t="s">
        <v>130</v>
      </c>
      <c r="C22" s="9">
        <v>-551597</v>
      </c>
      <c r="D22" s="9">
        <v>-243565</v>
      </c>
      <c r="E22" s="9">
        <v>0</v>
      </c>
      <c r="F22" s="9">
        <v>0</v>
      </c>
      <c r="G22" s="9">
        <v>-308032</v>
      </c>
      <c r="H22" s="9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25">
      <c r="A23" s="8" t="s">
        <v>46</v>
      </c>
      <c r="B23" s="8" t="s">
        <v>131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>
      <c r="A24" s="18" t="s">
        <v>42</v>
      </c>
      <c r="B24" s="19" t="s">
        <v>132</v>
      </c>
      <c r="C24" s="20">
        <v>-551705</v>
      </c>
      <c r="D24" s="20">
        <v>-243565</v>
      </c>
      <c r="E24" s="20">
        <v>0</v>
      </c>
      <c r="F24" s="20">
        <v>0</v>
      </c>
      <c r="G24" s="20">
        <v>-308032</v>
      </c>
      <c r="H24" s="20">
        <v>-108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25">
      <c r="A26" s="21" t="s">
        <v>48</v>
      </c>
      <c r="B26" s="21" t="s">
        <v>134</v>
      </c>
      <c r="C26" s="22">
        <v>12884000</v>
      </c>
      <c r="D26" s="22">
        <v>1884000</v>
      </c>
      <c r="E26" s="22">
        <v>11000000</v>
      </c>
      <c r="F26" s="22">
        <v>0</v>
      </c>
      <c r="G26" s="22">
        <v>0</v>
      </c>
      <c r="H26" s="22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25">
      <c r="A27" s="23" t="s">
        <v>135</v>
      </c>
      <c r="B27" s="16" t="s">
        <v>136</v>
      </c>
      <c r="C27" s="17">
        <v>133979559</v>
      </c>
      <c r="D27" s="17">
        <v>8964711</v>
      </c>
      <c r="E27" s="17">
        <v>127889424</v>
      </c>
      <c r="F27" s="17">
        <v>-7500000</v>
      </c>
      <c r="G27" s="17">
        <v>4067844</v>
      </c>
      <c r="H27" s="17">
        <v>557580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4.5" customHeight="1">
      <c r="A28" s="24"/>
      <c r="B28" s="25"/>
      <c r="C28" s="26"/>
      <c r="D28" s="26"/>
      <c r="E28" s="26"/>
      <c r="F28" s="26"/>
      <c r="G28" s="26"/>
      <c r="H28" s="26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1.25">
      <c r="A29" s="27" t="s">
        <v>49</v>
      </c>
      <c r="B29" s="27" t="s">
        <v>137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25">
      <c r="A30" s="8" t="s">
        <v>50</v>
      </c>
      <c r="B30" s="8" t="s">
        <v>138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1.25">
      <c r="A31" s="8" t="s">
        <v>75</v>
      </c>
      <c r="B31" s="8" t="s">
        <v>139</v>
      </c>
      <c r="C31" s="9">
        <v>-250000</v>
      </c>
      <c r="D31" s="9">
        <v>0</v>
      </c>
      <c r="E31" s="9">
        <v>-250000</v>
      </c>
      <c r="F31" s="9">
        <v>0</v>
      </c>
      <c r="G31" s="9">
        <v>0</v>
      </c>
      <c r="H31" s="9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1.25">
      <c r="A32" s="8" t="s">
        <v>51</v>
      </c>
      <c r="B32" s="8" t="s">
        <v>140</v>
      </c>
      <c r="C32" s="9">
        <v>-200000</v>
      </c>
      <c r="D32" s="9">
        <v>0</v>
      </c>
      <c r="E32" s="9">
        <v>-200000</v>
      </c>
      <c r="F32" s="9">
        <v>0</v>
      </c>
      <c r="G32" s="9">
        <v>0</v>
      </c>
      <c r="H32" s="9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1.25">
      <c r="A33" s="8" t="s">
        <v>52</v>
      </c>
      <c r="B33" s="8" t="s">
        <v>141</v>
      </c>
      <c r="C33" s="9">
        <v>675368400</v>
      </c>
      <c r="D33" s="9">
        <v>63675000</v>
      </c>
      <c r="E33" s="9">
        <v>468835400</v>
      </c>
      <c r="F33" s="9">
        <v>45000000</v>
      </c>
      <c r="G33" s="9">
        <v>31858000</v>
      </c>
      <c r="H33" s="9">
        <v>66000000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1.25">
      <c r="A34" s="8" t="s">
        <v>53</v>
      </c>
      <c r="B34" s="8" t="s">
        <v>142</v>
      </c>
      <c r="C34" s="9">
        <v>578604720</v>
      </c>
      <c r="D34" s="9">
        <v>57675000</v>
      </c>
      <c r="E34" s="9">
        <v>366910720</v>
      </c>
      <c r="F34" s="9">
        <v>52500000</v>
      </c>
      <c r="G34" s="9">
        <v>31519000</v>
      </c>
      <c r="H34" s="9">
        <v>70000000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1.25">
      <c r="A35" s="8" t="s">
        <v>76</v>
      </c>
      <c r="B35" s="8" t="s">
        <v>143</v>
      </c>
      <c r="C35" s="9">
        <v>2500000</v>
      </c>
      <c r="D35" s="9">
        <v>0</v>
      </c>
      <c r="E35" s="9">
        <v>2500000</v>
      </c>
      <c r="F35" s="9">
        <v>0</v>
      </c>
      <c r="G35" s="9">
        <v>0</v>
      </c>
      <c r="H35" s="9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1.25">
      <c r="A36" s="8" t="s">
        <v>54</v>
      </c>
      <c r="B36" s="8" t="s">
        <v>144</v>
      </c>
      <c r="C36" s="9">
        <v>2000000</v>
      </c>
      <c r="D36" s="9">
        <v>0</v>
      </c>
      <c r="E36" s="9">
        <v>2000000</v>
      </c>
      <c r="F36" s="9">
        <v>0</v>
      </c>
      <c r="G36" s="9">
        <v>0</v>
      </c>
      <c r="H36" s="9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1.25">
      <c r="A37" s="8" t="s">
        <v>55</v>
      </c>
      <c r="B37" s="8" t="s">
        <v>145</v>
      </c>
      <c r="C37" s="9">
        <v>65957000</v>
      </c>
      <c r="D37" s="9">
        <v>5657000</v>
      </c>
      <c r="E37" s="9">
        <v>35000000</v>
      </c>
      <c r="F37" s="9">
        <v>0</v>
      </c>
      <c r="G37" s="9">
        <v>25300000</v>
      </c>
      <c r="H37" s="9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1.25">
      <c r="A38" s="8" t="s">
        <v>56</v>
      </c>
      <c r="B38" s="8" t="s">
        <v>146</v>
      </c>
      <c r="C38" s="9">
        <v>53073000</v>
      </c>
      <c r="D38" s="9">
        <v>3773000</v>
      </c>
      <c r="E38" s="9">
        <v>24000000</v>
      </c>
      <c r="F38" s="9">
        <v>0</v>
      </c>
      <c r="G38" s="9">
        <v>25300000</v>
      </c>
      <c r="H38" s="9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8" ht="4.5" customHeight="1">
      <c r="A43" s="31"/>
      <c r="B43" s="32"/>
      <c r="C43" s="32"/>
      <c r="D43" s="32"/>
      <c r="E43" s="32"/>
      <c r="F43" s="32"/>
      <c r="G43" s="32"/>
      <c r="H43" s="32"/>
    </row>
    <row r="44" spans="1:8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</row>
    <row r="45" spans="1:8" ht="11.25">
      <c r="A45" s="8" t="s">
        <v>153</v>
      </c>
      <c r="B45" s="8" t="s">
        <v>154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</row>
    <row r="46" spans="1:8" ht="11.25">
      <c r="A46" s="8" t="s">
        <v>155</v>
      </c>
      <c r="B46" s="8" t="s">
        <v>156</v>
      </c>
      <c r="C46" s="33">
        <v>0</v>
      </c>
      <c r="D46" s="33">
        <v>9.055470870357288</v>
      </c>
      <c r="E46" s="33">
        <v>0</v>
      </c>
      <c r="F46" s="33">
        <v>0</v>
      </c>
      <c r="G46" s="33">
        <v>0</v>
      </c>
      <c r="H46" s="33">
        <v>0.0049075294224564915</v>
      </c>
    </row>
    <row r="47" spans="1:8" ht="11.25">
      <c r="A47" s="8" t="s">
        <v>157</v>
      </c>
      <c r="B47" s="8" t="s">
        <v>158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</row>
    <row r="48" spans="1:8" ht="11.25">
      <c r="A48" s="8" t="s">
        <v>159</v>
      </c>
      <c r="B48" s="8" t="s">
        <v>160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</row>
    <row r="49" spans="1:8" ht="11.25">
      <c r="A49" s="11" t="s">
        <v>161</v>
      </c>
      <c r="B49" s="11" t="s">
        <v>162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</row>
    <row r="50" spans="1:8" ht="11.25">
      <c r="A50" s="8" t="s">
        <v>163</v>
      </c>
      <c r="B50" s="35" t="s">
        <v>164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ht="11.25">
      <c r="A51" s="29" t="s">
        <v>165</v>
      </c>
      <c r="B51" s="37" t="s">
        <v>166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</row>
    <row r="53" spans="1:10" ht="11.25">
      <c r="A53" s="69"/>
      <c r="I53" s="2"/>
      <c r="J53" s="2"/>
    </row>
    <row r="54" spans="9:10" ht="11.25">
      <c r="I54" s="2"/>
      <c r="J54" s="2"/>
    </row>
    <row r="55" spans="9:10" ht="11.25">
      <c r="I55" s="2"/>
      <c r="J55" s="2"/>
    </row>
    <row r="56" spans="9:10" ht="11.25">
      <c r="I56" s="2"/>
      <c r="J56" s="2"/>
    </row>
    <row r="57" spans="9:10" ht="11.25">
      <c r="I57" s="2"/>
      <c r="J57" s="2"/>
    </row>
    <row r="58" spans="9:10" ht="11.25">
      <c r="I58" s="2"/>
      <c r="J58" s="2"/>
    </row>
    <row r="59" spans="9:10" ht="11.25">
      <c r="I59" s="2"/>
      <c r="J59" s="2"/>
    </row>
    <row r="60" spans="9:10" ht="11.25">
      <c r="I60" s="2"/>
      <c r="J60" s="2"/>
    </row>
    <row r="61" spans="9:10" ht="11.25">
      <c r="I61" s="2"/>
      <c r="J61" s="2"/>
    </row>
    <row r="62" spans="9:11" ht="11.25">
      <c r="I62" s="2"/>
      <c r="J62" s="2"/>
      <c r="K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4"/>
  <dimension ref="A1:Z62"/>
  <sheetViews>
    <sheetView workbookViewId="0" topLeftCell="C1">
      <selection activeCell="C1" sqref="C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3.28125" style="2" customWidth="1"/>
    <col min="4" max="4" width="10.140625" style="2" customWidth="1"/>
    <col min="5" max="5" width="10.57421875" style="2" customWidth="1"/>
    <col min="6" max="7" width="9.57421875" style="2" hidden="1" customWidth="1"/>
    <col min="8" max="8" width="6.00390625" style="2" hidden="1" customWidth="1"/>
    <col min="9" max="9" width="11.28125" style="2" customWidth="1"/>
    <col min="10" max="10" width="11.8515625" style="2" customWidth="1"/>
    <col min="11" max="11" width="10.8515625" style="2" hidden="1" customWidth="1"/>
    <col min="12" max="12" width="12.140625" style="2" customWidth="1"/>
    <col min="13" max="13" width="12.8515625" style="2" customWidth="1"/>
    <col min="14" max="14" width="5.8515625" style="2" hidden="1" customWidth="1"/>
    <col min="15" max="15" width="9.28125" style="2" hidden="1" customWidth="1"/>
    <col min="16" max="16" width="11.140625" style="2" customWidth="1"/>
    <col min="17" max="16384" width="8.00390625" style="1" customWidth="1"/>
  </cols>
  <sheetData>
    <row r="1" spans="1:16" ht="22.5" customHeight="1">
      <c r="A1" s="6" t="s">
        <v>3</v>
      </c>
      <c r="B1" s="6" t="s">
        <v>86</v>
      </c>
      <c r="C1" s="5" t="s">
        <v>87</v>
      </c>
      <c r="D1" s="7" t="s">
        <v>88</v>
      </c>
      <c r="E1" s="7" t="s">
        <v>258</v>
      </c>
      <c r="F1" s="7" t="s">
        <v>89</v>
      </c>
      <c r="G1" s="7" t="s">
        <v>90</v>
      </c>
      <c r="H1" s="7" t="s">
        <v>91</v>
      </c>
      <c r="I1" s="7" t="s">
        <v>92</v>
      </c>
      <c r="J1" s="7" t="s">
        <v>93</v>
      </c>
      <c r="K1" s="7" t="s">
        <v>77</v>
      </c>
      <c r="L1" s="7" t="s">
        <v>94</v>
      </c>
      <c r="M1" s="7" t="s">
        <v>95</v>
      </c>
      <c r="N1" s="7" t="s">
        <v>96</v>
      </c>
      <c r="O1" s="7" t="s">
        <v>97</v>
      </c>
      <c r="P1" s="7" t="s">
        <v>99</v>
      </c>
    </row>
    <row r="2" spans="1:26" ht="11.25">
      <c r="A2" s="8" t="s">
        <v>35</v>
      </c>
      <c r="B2" s="8" t="s">
        <v>100</v>
      </c>
      <c r="C2" s="9">
        <v>22236521416</v>
      </c>
      <c r="D2" s="9">
        <v>42686380</v>
      </c>
      <c r="E2" s="9">
        <v>42231587</v>
      </c>
      <c r="F2" s="9">
        <v>0</v>
      </c>
      <c r="G2" s="9">
        <v>0</v>
      </c>
      <c r="H2" s="9">
        <v>0</v>
      </c>
      <c r="I2" s="9">
        <v>32234689</v>
      </c>
      <c r="J2" s="9">
        <v>8121335193</v>
      </c>
      <c r="K2" s="9">
        <v>0</v>
      </c>
      <c r="L2" s="9">
        <v>6271338330</v>
      </c>
      <c r="M2" s="9">
        <v>7452612152</v>
      </c>
      <c r="N2" s="9">
        <v>0</v>
      </c>
      <c r="O2" s="9">
        <v>0</v>
      </c>
      <c r="P2" s="9">
        <v>274083085</v>
      </c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1.25">
      <c r="A3" s="8" t="s">
        <v>36</v>
      </c>
      <c r="B3" s="8" t="s">
        <v>101</v>
      </c>
      <c r="C3" s="9">
        <v>-263055419</v>
      </c>
      <c r="D3" s="9">
        <v>238577</v>
      </c>
      <c r="E3" s="9">
        <v>-35795998</v>
      </c>
      <c r="F3" s="9">
        <v>0</v>
      </c>
      <c r="G3" s="9">
        <v>0</v>
      </c>
      <c r="H3" s="9">
        <v>0</v>
      </c>
      <c r="I3" s="9">
        <v>4188000</v>
      </c>
      <c r="J3" s="9">
        <v>-104595153</v>
      </c>
      <c r="K3" s="9">
        <v>0</v>
      </c>
      <c r="L3" s="9">
        <v>-44990000</v>
      </c>
      <c r="M3" s="9">
        <v>-79600000</v>
      </c>
      <c r="N3" s="9">
        <v>0</v>
      </c>
      <c r="O3" s="9">
        <v>0</v>
      </c>
      <c r="P3" s="9">
        <v>-2500845</v>
      </c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1.25">
      <c r="A4" s="11" t="s">
        <v>34</v>
      </c>
      <c r="B4" s="11" t="s">
        <v>102</v>
      </c>
      <c r="C4" s="12">
        <v>21973465997</v>
      </c>
      <c r="D4" s="12">
        <v>42924957</v>
      </c>
      <c r="E4" s="12">
        <v>6435589</v>
      </c>
      <c r="F4" s="12">
        <v>0</v>
      </c>
      <c r="G4" s="12">
        <v>0</v>
      </c>
      <c r="H4" s="12">
        <v>0</v>
      </c>
      <c r="I4" s="12">
        <v>36422689</v>
      </c>
      <c r="J4" s="12">
        <v>8016740040</v>
      </c>
      <c r="K4" s="12">
        <v>0</v>
      </c>
      <c r="L4" s="12">
        <v>6226348330</v>
      </c>
      <c r="M4" s="12">
        <v>7373012152</v>
      </c>
      <c r="N4" s="12">
        <v>0</v>
      </c>
      <c r="O4" s="12">
        <v>0</v>
      </c>
      <c r="P4" s="12">
        <v>271582240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1.25">
      <c r="A5" s="8" t="s">
        <v>103</v>
      </c>
      <c r="B5" s="8" t="s">
        <v>104</v>
      </c>
      <c r="C5" s="9">
        <v>-3858592576.884272</v>
      </c>
      <c r="D5" s="9">
        <v>-20767330</v>
      </c>
      <c r="E5" s="9">
        <v>-16500336.7342719</v>
      </c>
      <c r="F5" s="9">
        <v>0</v>
      </c>
      <c r="G5" s="9">
        <v>0</v>
      </c>
      <c r="H5" s="9">
        <v>0</v>
      </c>
      <c r="I5" s="9">
        <v>-18340056</v>
      </c>
      <c r="J5" s="9">
        <v>-1632967531</v>
      </c>
      <c r="K5" s="9">
        <v>0</v>
      </c>
      <c r="L5" s="9">
        <v>-939795965</v>
      </c>
      <c r="M5" s="9">
        <v>-1052349342.02</v>
      </c>
      <c r="N5" s="9">
        <v>0</v>
      </c>
      <c r="O5" s="9">
        <v>0</v>
      </c>
      <c r="P5" s="9">
        <v>-177872016.13</v>
      </c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1.25">
      <c r="A6" s="8" t="s">
        <v>105</v>
      </c>
      <c r="B6" s="8" t="s">
        <v>106</v>
      </c>
      <c r="C6" s="9">
        <v>73883797</v>
      </c>
      <c r="D6" s="9">
        <v>270047</v>
      </c>
      <c r="E6" s="9">
        <v>13781005</v>
      </c>
      <c r="F6" s="9">
        <v>0</v>
      </c>
      <c r="G6" s="9">
        <v>0</v>
      </c>
      <c r="H6" s="9">
        <v>0</v>
      </c>
      <c r="I6" s="9">
        <v>-5931000</v>
      </c>
      <c r="J6" s="9">
        <v>23616299</v>
      </c>
      <c r="K6" s="9">
        <v>0</v>
      </c>
      <c r="L6" s="9">
        <v>-5604000</v>
      </c>
      <c r="M6" s="9">
        <v>44300000</v>
      </c>
      <c r="N6" s="9">
        <v>0</v>
      </c>
      <c r="O6" s="9">
        <v>0</v>
      </c>
      <c r="P6" s="9">
        <v>3451446</v>
      </c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1.25">
      <c r="A7" s="11" t="s">
        <v>37</v>
      </c>
      <c r="B7" s="11" t="s">
        <v>107</v>
      </c>
      <c r="C7" s="12">
        <v>-3784708779.884272</v>
      </c>
      <c r="D7" s="12">
        <v>-20497283</v>
      </c>
      <c r="E7" s="12">
        <v>-2719331.7342719007</v>
      </c>
      <c r="F7" s="12">
        <v>0</v>
      </c>
      <c r="G7" s="12">
        <v>0</v>
      </c>
      <c r="H7" s="12">
        <v>0</v>
      </c>
      <c r="I7" s="12">
        <v>-24271056</v>
      </c>
      <c r="J7" s="12">
        <v>-1609351232</v>
      </c>
      <c r="K7" s="12">
        <v>0</v>
      </c>
      <c r="L7" s="12">
        <v>-945399965</v>
      </c>
      <c r="M7" s="12">
        <v>-1008049342.02</v>
      </c>
      <c r="N7" s="12">
        <v>0</v>
      </c>
      <c r="O7" s="12">
        <v>0</v>
      </c>
      <c r="P7" s="12">
        <v>-174420570.13</v>
      </c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1.25">
      <c r="A8" s="13" t="s">
        <v>108</v>
      </c>
      <c r="B8" s="14" t="s">
        <v>109</v>
      </c>
      <c r="C8" s="15">
        <v>18188757217.115726</v>
      </c>
      <c r="D8" s="15">
        <v>22427674</v>
      </c>
      <c r="E8" s="15">
        <v>3716257.2657280993</v>
      </c>
      <c r="F8" s="15">
        <v>0</v>
      </c>
      <c r="G8" s="15">
        <v>0</v>
      </c>
      <c r="H8" s="15">
        <v>0</v>
      </c>
      <c r="I8" s="15">
        <v>12151633</v>
      </c>
      <c r="J8" s="15">
        <v>6407388808</v>
      </c>
      <c r="K8" s="15">
        <v>0</v>
      </c>
      <c r="L8" s="15">
        <v>5280948365</v>
      </c>
      <c r="M8" s="15">
        <v>6364962809.98</v>
      </c>
      <c r="N8" s="15">
        <v>0</v>
      </c>
      <c r="O8" s="15">
        <v>0</v>
      </c>
      <c r="P8" s="15">
        <v>97161669.87</v>
      </c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1.25">
      <c r="A9" s="16" t="s">
        <v>110</v>
      </c>
      <c r="B9" s="16" t="s">
        <v>111</v>
      </c>
      <c r="C9" s="17">
        <v>2594911212.89</v>
      </c>
      <c r="D9" s="17">
        <v>810698</v>
      </c>
      <c r="E9" s="17">
        <v>460320</v>
      </c>
      <c r="F9" s="17">
        <v>0</v>
      </c>
      <c r="G9" s="17">
        <v>0</v>
      </c>
      <c r="H9" s="17">
        <v>0</v>
      </c>
      <c r="I9" s="17">
        <v>-463946</v>
      </c>
      <c r="J9" s="17">
        <v>613471144.89</v>
      </c>
      <c r="K9" s="17">
        <v>0</v>
      </c>
      <c r="L9" s="17">
        <v>814766000</v>
      </c>
      <c r="M9" s="17">
        <v>1156110000</v>
      </c>
      <c r="N9" s="17">
        <v>0</v>
      </c>
      <c r="O9" s="17">
        <v>0</v>
      </c>
      <c r="P9" s="17">
        <v>9756996</v>
      </c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1.25">
      <c r="A11" s="8" t="s">
        <v>40</v>
      </c>
      <c r="B11" s="8" t="s">
        <v>113</v>
      </c>
      <c r="C11" s="9">
        <v>-17924465918.9</v>
      </c>
      <c r="D11" s="9">
        <v>-20383939</v>
      </c>
      <c r="E11" s="9">
        <v>-307000</v>
      </c>
      <c r="F11" s="9">
        <v>0</v>
      </c>
      <c r="G11" s="9">
        <v>0</v>
      </c>
      <c r="H11" s="9">
        <v>0</v>
      </c>
      <c r="I11" s="9">
        <v>-13805685</v>
      </c>
      <c r="J11" s="9">
        <v>-5335647174</v>
      </c>
      <c r="K11" s="9">
        <v>0</v>
      </c>
      <c r="L11" s="9">
        <v>-6860205241</v>
      </c>
      <c r="M11" s="9">
        <v>-5557388918</v>
      </c>
      <c r="N11" s="9">
        <v>0</v>
      </c>
      <c r="O11" s="9">
        <v>0</v>
      </c>
      <c r="P11" s="9">
        <v>-136727961.9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1.25">
      <c r="A12" s="8" t="s">
        <v>41</v>
      </c>
      <c r="B12" s="8" t="s">
        <v>114</v>
      </c>
      <c r="C12" s="9">
        <v>-2210208380</v>
      </c>
      <c r="D12" s="9">
        <v>3379892</v>
      </c>
      <c r="E12" s="9">
        <v>-3877348</v>
      </c>
      <c r="F12" s="9">
        <v>0</v>
      </c>
      <c r="G12" s="9">
        <v>0</v>
      </c>
      <c r="H12" s="9">
        <v>0</v>
      </c>
      <c r="I12" s="9">
        <v>-7483000</v>
      </c>
      <c r="J12" s="9">
        <v>-1158657308</v>
      </c>
      <c r="K12" s="9">
        <v>0</v>
      </c>
      <c r="L12" s="9">
        <v>-397475000</v>
      </c>
      <c r="M12" s="9">
        <v>-578107372</v>
      </c>
      <c r="N12" s="9">
        <v>0</v>
      </c>
      <c r="O12" s="9">
        <v>0</v>
      </c>
      <c r="P12" s="9">
        <v>-67988244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1.25">
      <c r="A13" s="11" t="s">
        <v>39</v>
      </c>
      <c r="B13" s="11" t="s">
        <v>115</v>
      </c>
      <c r="C13" s="12">
        <v>-20134674298.9</v>
      </c>
      <c r="D13" s="12">
        <v>-17004047</v>
      </c>
      <c r="E13" s="12">
        <v>-4184348</v>
      </c>
      <c r="F13" s="12">
        <v>0</v>
      </c>
      <c r="G13" s="12">
        <v>0</v>
      </c>
      <c r="H13" s="12">
        <v>0</v>
      </c>
      <c r="I13" s="12">
        <v>-21288685</v>
      </c>
      <c r="J13" s="12">
        <v>-6494304482</v>
      </c>
      <c r="K13" s="12">
        <v>0</v>
      </c>
      <c r="L13" s="12">
        <v>-7257680241</v>
      </c>
      <c r="M13" s="12">
        <v>-6135496290</v>
      </c>
      <c r="N13" s="12">
        <v>0</v>
      </c>
      <c r="O13" s="12">
        <v>0</v>
      </c>
      <c r="P13" s="12">
        <v>-204716205.9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1.25">
      <c r="A14" s="8" t="s">
        <v>116</v>
      </c>
      <c r="B14" s="8" t="s">
        <v>117</v>
      </c>
      <c r="C14" s="9">
        <v>4550170563</v>
      </c>
      <c r="D14" s="9">
        <v>13561560</v>
      </c>
      <c r="E14" s="9">
        <v>0</v>
      </c>
      <c r="F14" s="9">
        <v>0</v>
      </c>
      <c r="G14" s="9">
        <v>0</v>
      </c>
      <c r="H14" s="9">
        <v>0</v>
      </c>
      <c r="I14" s="9">
        <v>8497945</v>
      </c>
      <c r="J14" s="9">
        <v>980136128</v>
      </c>
      <c r="K14" s="9">
        <v>0</v>
      </c>
      <c r="L14" s="9">
        <v>2768894776</v>
      </c>
      <c r="M14" s="9">
        <v>710679361</v>
      </c>
      <c r="N14" s="9">
        <v>0</v>
      </c>
      <c r="O14" s="9">
        <v>0</v>
      </c>
      <c r="P14" s="9">
        <v>68400793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1.25">
      <c r="A15" s="8" t="s">
        <v>118</v>
      </c>
      <c r="B15" s="8" t="s">
        <v>119</v>
      </c>
      <c r="C15" s="9">
        <v>-108086927.01999998</v>
      </c>
      <c r="D15" s="9">
        <v>-2158885</v>
      </c>
      <c r="E15" s="9">
        <v>271915</v>
      </c>
      <c r="F15" s="9">
        <v>0</v>
      </c>
      <c r="G15" s="9">
        <v>0</v>
      </c>
      <c r="H15" s="9">
        <v>0</v>
      </c>
      <c r="I15" s="9">
        <v>2121000</v>
      </c>
      <c r="J15" s="9">
        <v>316762227.98</v>
      </c>
      <c r="K15" s="9">
        <v>0</v>
      </c>
      <c r="L15" s="9">
        <v>-416759000</v>
      </c>
      <c r="M15" s="9">
        <v>-74700000</v>
      </c>
      <c r="N15" s="9">
        <v>0</v>
      </c>
      <c r="O15" s="9">
        <v>0</v>
      </c>
      <c r="P15" s="9">
        <v>66375815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1.25">
      <c r="A16" s="11" t="s">
        <v>120</v>
      </c>
      <c r="B16" s="11" t="s">
        <v>121</v>
      </c>
      <c r="C16" s="12">
        <v>4442083635.98</v>
      </c>
      <c r="D16" s="12">
        <v>11402675</v>
      </c>
      <c r="E16" s="12">
        <v>271915</v>
      </c>
      <c r="F16" s="12">
        <v>0</v>
      </c>
      <c r="G16" s="12">
        <v>0</v>
      </c>
      <c r="H16" s="12">
        <v>0</v>
      </c>
      <c r="I16" s="12">
        <v>10618945</v>
      </c>
      <c r="J16" s="12">
        <v>1296898355.98</v>
      </c>
      <c r="K16" s="12">
        <v>0</v>
      </c>
      <c r="L16" s="12">
        <v>2352135776</v>
      </c>
      <c r="M16" s="12">
        <v>635979361</v>
      </c>
      <c r="N16" s="12">
        <v>0</v>
      </c>
      <c r="O16" s="12">
        <v>0</v>
      </c>
      <c r="P16" s="12">
        <v>134776608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1.25">
      <c r="A17" s="13" t="s">
        <v>122</v>
      </c>
      <c r="B17" s="14" t="s">
        <v>123</v>
      </c>
      <c r="C17" s="15">
        <v>-15692590662.92</v>
      </c>
      <c r="D17" s="15">
        <v>-5601372</v>
      </c>
      <c r="E17" s="15">
        <v>-3912433</v>
      </c>
      <c r="F17" s="15">
        <v>0</v>
      </c>
      <c r="G17" s="15">
        <v>0</v>
      </c>
      <c r="H17" s="15">
        <v>0</v>
      </c>
      <c r="I17" s="15">
        <v>-10669740</v>
      </c>
      <c r="J17" s="15">
        <v>-5197406126.02</v>
      </c>
      <c r="K17" s="15">
        <v>0</v>
      </c>
      <c r="L17" s="15">
        <v>-4905544465</v>
      </c>
      <c r="M17" s="15">
        <v>-5499516929</v>
      </c>
      <c r="N17" s="15">
        <v>0</v>
      </c>
      <c r="O17" s="15">
        <v>0</v>
      </c>
      <c r="P17" s="15">
        <v>-69939597.9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1.25">
      <c r="A19" s="16" t="s">
        <v>126</v>
      </c>
      <c r="B19" s="16" t="s">
        <v>127</v>
      </c>
      <c r="C19" s="17">
        <v>-174401042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-172067584</v>
      </c>
      <c r="K19" s="17">
        <v>0</v>
      </c>
      <c r="L19" s="17">
        <v>0</v>
      </c>
      <c r="M19" s="17">
        <v>-2333458</v>
      </c>
      <c r="N19" s="17">
        <v>0</v>
      </c>
      <c r="O19" s="17">
        <v>0</v>
      </c>
      <c r="P19" s="17">
        <v>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1.25">
      <c r="A20" s="8" t="s">
        <v>43</v>
      </c>
      <c r="B20" s="8" t="s">
        <v>128</v>
      </c>
      <c r="C20" s="9">
        <v>-1975490294</v>
      </c>
      <c r="D20" s="9">
        <v>-113891</v>
      </c>
      <c r="E20" s="9">
        <v>-1344047</v>
      </c>
      <c r="F20" s="9">
        <v>0</v>
      </c>
      <c r="G20" s="9">
        <v>0</v>
      </c>
      <c r="H20" s="9">
        <v>0</v>
      </c>
      <c r="I20" s="9">
        <v>-3957277</v>
      </c>
      <c r="J20" s="9">
        <v>-1046605185</v>
      </c>
      <c r="K20" s="9">
        <v>0</v>
      </c>
      <c r="L20" s="9">
        <v>-355795565</v>
      </c>
      <c r="M20" s="9">
        <v>-549855768</v>
      </c>
      <c r="N20" s="9">
        <v>0</v>
      </c>
      <c r="O20" s="9">
        <v>0</v>
      </c>
      <c r="P20" s="9">
        <v>-17818561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1.25">
      <c r="A22" s="8" t="s">
        <v>45</v>
      </c>
      <c r="B22" s="8" t="s">
        <v>130</v>
      </c>
      <c r="C22" s="9">
        <v>-2386852493.98</v>
      </c>
      <c r="D22" s="9">
        <v>-7781033.999999999</v>
      </c>
      <c r="E22" s="9">
        <v>-35267669.98</v>
      </c>
      <c r="F22" s="9">
        <v>0</v>
      </c>
      <c r="G22" s="9">
        <v>0</v>
      </c>
      <c r="H22" s="9">
        <v>0</v>
      </c>
      <c r="I22" s="9">
        <v>-1853464</v>
      </c>
      <c r="J22" s="9">
        <v>-669213017</v>
      </c>
      <c r="K22" s="9">
        <v>0</v>
      </c>
      <c r="L22" s="9">
        <v>-612367074</v>
      </c>
      <c r="M22" s="9">
        <v>-1006929000</v>
      </c>
      <c r="N22" s="9">
        <v>0</v>
      </c>
      <c r="O22" s="9">
        <v>0</v>
      </c>
      <c r="P22" s="9">
        <v>-53441235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1.25">
      <c r="A23" s="8" t="s">
        <v>46</v>
      </c>
      <c r="B23" s="8" t="s">
        <v>131</v>
      </c>
      <c r="C23" s="9">
        <v>571273248.6305197</v>
      </c>
      <c r="D23" s="9">
        <v>0</v>
      </c>
      <c r="E23" s="9">
        <v>262954.5305197721</v>
      </c>
      <c r="F23" s="9">
        <v>0</v>
      </c>
      <c r="G23" s="9">
        <v>0</v>
      </c>
      <c r="H23" s="9">
        <v>0</v>
      </c>
      <c r="I23" s="9">
        <v>1895227</v>
      </c>
      <c r="J23" s="9">
        <v>330844486</v>
      </c>
      <c r="K23" s="9">
        <v>0</v>
      </c>
      <c r="L23" s="9">
        <v>34346760</v>
      </c>
      <c r="M23" s="9">
        <v>161458167</v>
      </c>
      <c r="N23" s="9">
        <v>0</v>
      </c>
      <c r="O23" s="9">
        <v>0</v>
      </c>
      <c r="P23" s="9">
        <v>42465654.1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1.25">
      <c r="A24" s="18" t="s">
        <v>42</v>
      </c>
      <c r="B24" s="19" t="s">
        <v>132</v>
      </c>
      <c r="C24" s="20">
        <v>-3791069539.34948</v>
      </c>
      <c r="D24" s="20">
        <v>-7894924.999999999</v>
      </c>
      <c r="E24" s="20">
        <v>-36348762.44948023</v>
      </c>
      <c r="F24" s="20">
        <v>0</v>
      </c>
      <c r="G24" s="20">
        <v>0</v>
      </c>
      <c r="H24" s="20">
        <v>0</v>
      </c>
      <c r="I24" s="20">
        <v>-3915514</v>
      </c>
      <c r="J24" s="20">
        <v>-1384973716</v>
      </c>
      <c r="K24" s="20">
        <v>0</v>
      </c>
      <c r="L24" s="20">
        <v>-933815879</v>
      </c>
      <c r="M24" s="20">
        <v>-1395326601</v>
      </c>
      <c r="N24" s="20">
        <v>0</v>
      </c>
      <c r="O24" s="20">
        <v>0</v>
      </c>
      <c r="P24" s="20">
        <v>-28794141.9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1.25">
      <c r="A26" s="21" t="s">
        <v>48</v>
      </c>
      <c r="B26" s="21" t="s">
        <v>134</v>
      </c>
      <c r="C26" s="22">
        <v>-33565000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-33565000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1.25">
      <c r="A27" s="23" t="s">
        <v>135</v>
      </c>
      <c r="B27" s="16" t="s">
        <v>136</v>
      </c>
      <c r="C27" s="17">
        <v>1092042185.7362473</v>
      </c>
      <c r="D27" s="17">
        <v>9742075</v>
      </c>
      <c r="E27" s="17">
        <v>-36084618.18375213</v>
      </c>
      <c r="F27" s="17">
        <v>0</v>
      </c>
      <c r="G27" s="17">
        <v>0</v>
      </c>
      <c r="H27" s="17">
        <v>0</v>
      </c>
      <c r="I27" s="17">
        <v>-2897567</v>
      </c>
      <c r="J27" s="17">
        <v>232847526.8699999</v>
      </c>
      <c r="K27" s="17">
        <v>0</v>
      </c>
      <c r="L27" s="17">
        <v>256354021</v>
      </c>
      <c r="M27" s="17">
        <v>623895821.9799995</v>
      </c>
      <c r="N27" s="17">
        <v>0</v>
      </c>
      <c r="O27" s="17">
        <v>0</v>
      </c>
      <c r="P27" s="17">
        <v>8184926.07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4.5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1.25">
      <c r="A29" s="27" t="s">
        <v>49</v>
      </c>
      <c r="B29" s="27" t="s">
        <v>137</v>
      </c>
      <c r="C29" s="28">
        <v>8223986990</v>
      </c>
      <c r="D29" s="28">
        <v>7326771</v>
      </c>
      <c r="E29" s="28">
        <v>0</v>
      </c>
      <c r="F29" s="28">
        <v>0</v>
      </c>
      <c r="G29" s="28">
        <v>0</v>
      </c>
      <c r="H29" s="28">
        <v>0</v>
      </c>
      <c r="I29" s="28">
        <v>12819000</v>
      </c>
      <c r="J29" s="28">
        <v>3409870934</v>
      </c>
      <c r="K29" s="28">
        <v>0</v>
      </c>
      <c r="L29" s="28">
        <v>1414143000</v>
      </c>
      <c r="M29" s="28">
        <v>3299800000</v>
      </c>
      <c r="N29" s="28">
        <v>0</v>
      </c>
      <c r="O29" s="28">
        <v>0</v>
      </c>
      <c r="P29" s="28">
        <v>80027285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1.25">
      <c r="A30" s="8" t="s">
        <v>50</v>
      </c>
      <c r="B30" s="8" t="s">
        <v>138</v>
      </c>
      <c r="C30" s="9">
        <v>8487042409</v>
      </c>
      <c r="D30" s="9">
        <v>7088194</v>
      </c>
      <c r="E30" s="9">
        <v>35795998</v>
      </c>
      <c r="F30" s="9">
        <v>0</v>
      </c>
      <c r="G30" s="9">
        <v>0</v>
      </c>
      <c r="H30" s="9">
        <v>0</v>
      </c>
      <c r="I30" s="9">
        <v>8631000</v>
      </c>
      <c r="J30" s="9">
        <v>3514466087</v>
      </c>
      <c r="K30" s="9">
        <v>0</v>
      </c>
      <c r="L30" s="9">
        <v>1459133000</v>
      </c>
      <c r="M30" s="9">
        <v>3379400000</v>
      </c>
      <c r="N30" s="9">
        <v>0</v>
      </c>
      <c r="O30" s="9">
        <v>0</v>
      </c>
      <c r="P30" s="9">
        <v>82528130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1.25">
      <c r="A31" s="8" t="s">
        <v>75</v>
      </c>
      <c r="B31" s="8" t="s">
        <v>139</v>
      </c>
      <c r="C31" s="9">
        <v>809894003.41</v>
      </c>
      <c r="D31" s="9">
        <v>1527941</v>
      </c>
      <c r="E31" s="9">
        <v>0</v>
      </c>
      <c r="F31" s="9">
        <v>0</v>
      </c>
      <c r="G31" s="9">
        <v>0</v>
      </c>
      <c r="H31" s="9">
        <v>0</v>
      </c>
      <c r="I31" s="9">
        <v>6080000</v>
      </c>
      <c r="J31" s="9">
        <v>481648952</v>
      </c>
      <c r="K31" s="9">
        <v>0</v>
      </c>
      <c r="L31" s="9">
        <v>20369000</v>
      </c>
      <c r="M31" s="9">
        <v>245000000</v>
      </c>
      <c r="N31" s="9">
        <v>0</v>
      </c>
      <c r="O31" s="9">
        <v>0</v>
      </c>
      <c r="P31" s="9">
        <v>55268110.41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1.25">
      <c r="A32" s="8" t="s">
        <v>51</v>
      </c>
      <c r="B32" s="8" t="s">
        <v>140</v>
      </c>
      <c r="C32" s="9">
        <v>889434206.11</v>
      </c>
      <c r="D32" s="9">
        <v>1797988</v>
      </c>
      <c r="E32" s="9">
        <v>13781005</v>
      </c>
      <c r="F32" s="9">
        <v>0</v>
      </c>
      <c r="G32" s="9">
        <v>0</v>
      </c>
      <c r="H32" s="9">
        <v>0</v>
      </c>
      <c r="I32" s="9">
        <v>149000</v>
      </c>
      <c r="J32" s="9">
        <v>510921657.11</v>
      </c>
      <c r="K32" s="9">
        <v>0</v>
      </c>
      <c r="L32" s="9">
        <v>14765000</v>
      </c>
      <c r="M32" s="9">
        <v>289300000</v>
      </c>
      <c r="N32" s="9">
        <v>0</v>
      </c>
      <c r="O32" s="9">
        <v>0</v>
      </c>
      <c r="P32" s="9">
        <v>58719556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1.25">
      <c r="A33" s="8" t="s">
        <v>52</v>
      </c>
      <c r="B33" s="8" t="s">
        <v>141</v>
      </c>
      <c r="C33" s="9">
        <v>33555390133.9</v>
      </c>
      <c r="D33" s="9">
        <v>22071065</v>
      </c>
      <c r="E33" s="9">
        <v>0</v>
      </c>
      <c r="F33" s="9">
        <v>0</v>
      </c>
      <c r="G33" s="9">
        <v>0</v>
      </c>
      <c r="H33" s="9">
        <v>0</v>
      </c>
      <c r="I33" s="9">
        <v>31892000</v>
      </c>
      <c r="J33" s="9">
        <v>11424374943</v>
      </c>
      <c r="K33" s="9">
        <v>0</v>
      </c>
      <c r="L33" s="9">
        <v>8766724000</v>
      </c>
      <c r="M33" s="9">
        <v>13166643955.45</v>
      </c>
      <c r="N33" s="9">
        <v>0</v>
      </c>
      <c r="O33" s="9">
        <v>0</v>
      </c>
      <c r="P33" s="9">
        <v>143684170.45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1.25">
      <c r="A34" s="8" t="s">
        <v>53</v>
      </c>
      <c r="B34" s="8" t="s">
        <v>142</v>
      </c>
      <c r="C34" s="9">
        <v>35765598513</v>
      </c>
      <c r="D34" s="9">
        <v>18691173</v>
      </c>
      <c r="E34" s="9">
        <v>3877348</v>
      </c>
      <c r="F34" s="9">
        <v>0</v>
      </c>
      <c r="G34" s="9">
        <v>0</v>
      </c>
      <c r="H34" s="9">
        <v>0</v>
      </c>
      <c r="I34" s="9">
        <v>39375000</v>
      </c>
      <c r="J34" s="9">
        <v>12583032251</v>
      </c>
      <c r="K34" s="9">
        <v>0</v>
      </c>
      <c r="L34" s="9">
        <v>9164199000</v>
      </c>
      <c r="M34" s="9">
        <v>13744751327</v>
      </c>
      <c r="N34" s="9">
        <v>0</v>
      </c>
      <c r="O34" s="9">
        <v>0</v>
      </c>
      <c r="P34" s="9">
        <v>211672414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1.25">
      <c r="A35" s="8" t="s">
        <v>76</v>
      </c>
      <c r="B35" s="8" t="s">
        <v>143</v>
      </c>
      <c r="C35" s="9">
        <v>3048595559</v>
      </c>
      <c r="D35" s="9">
        <v>11498589</v>
      </c>
      <c r="E35" s="9">
        <v>0</v>
      </c>
      <c r="F35" s="9">
        <v>0</v>
      </c>
      <c r="G35" s="9">
        <v>0</v>
      </c>
      <c r="H35" s="9">
        <v>0</v>
      </c>
      <c r="I35" s="9">
        <v>11804000</v>
      </c>
      <c r="J35" s="9">
        <v>1010222054</v>
      </c>
      <c r="K35" s="9">
        <v>0</v>
      </c>
      <c r="L35" s="9">
        <v>1304250000</v>
      </c>
      <c r="M35" s="9">
        <v>678000000</v>
      </c>
      <c r="N35" s="9">
        <v>0</v>
      </c>
      <c r="O35" s="9">
        <v>0</v>
      </c>
      <c r="P35" s="9">
        <v>32820916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1.25">
      <c r="A36" s="8" t="s">
        <v>54</v>
      </c>
      <c r="B36" s="8" t="s">
        <v>144</v>
      </c>
      <c r="C36" s="9">
        <v>2940508631.98</v>
      </c>
      <c r="D36" s="9">
        <v>9339704</v>
      </c>
      <c r="E36" s="9">
        <v>271915</v>
      </c>
      <c r="F36" s="9">
        <v>0</v>
      </c>
      <c r="G36" s="9">
        <v>0</v>
      </c>
      <c r="H36" s="9">
        <v>0</v>
      </c>
      <c r="I36" s="9">
        <v>13925000</v>
      </c>
      <c r="J36" s="9">
        <v>1326984281.98</v>
      </c>
      <c r="K36" s="9">
        <v>0</v>
      </c>
      <c r="L36" s="9">
        <v>887491000</v>
      </c>
      <c r="M36" s="9">
        <v>603300000</v>
      </c>
      <c r="N36" s="9">
        <v>0</v>
      </c>
      <c r="O36" s="9">
        <v>0</v>
      </c>
      <c r="P36" s="9">
        <v>99196731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1.25">
      <c r="A37" s="8" t="s">
        <v>55</v>
      </c>
      <c r="B37" s="8" t="s">
        <v>145</v>
      </c>
      <c r="C37" s="9">
        <v>2033554300</v>
      </c>
      <c r="D37" s="9">
        <v>930000</v>
      </c>
      <c r="E37" s="9">
        <v>0</v>
      </c>
      <c r="F37" s="9">
        <v>0</v>
      </c>
      <c r="G37" s="9">
        <v>0</v>
      </c>
      <c r="H37" s="9">
        <v>0</v>
      </c>
      <c r="I37" s="9">
        <v>9526000</v>
      </c>
      <c r="J37" s="9">
        <v>459250000</v>
      </c>
      <c r="K37" s="9">
        <v>0</v>
      </c>
      <c r="L37" s="9">
        <v>872530000</v>
      </c>
      <c r="M37" s="9">
        <v>684000000</v>
      </c>
      <c r="N37" s="9">
        <v>0</v>
      </c>
      <c r="O37" s="9">
        <v>0</v>
      </c>
      <c r="P37" s="9">
        <v>7318300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1.25">
      <c r="A38" s="8" t="s">
        <v>56</v>
      </c>
      <c r="B38" s="8" t="s">
        <v>146</v>
      </c>
      <c r="C38" s="9">
        <v>2067119300</v>
      </c>
      <c r="D38" s="9">
        <v>930000</v>
      </c>
      <c r="E38" s="9">
        <v>0</v>
      </c>
      <c r="F38" s="9">
        <v>0</v>
      </c>
      <c r="G38" s="9">
        <v>0</v>
      </c>
      <c r="H38" s="9">
        <v>0</v>
      </c>
      <c r="I38" s="9">
        <v>9526000</v>
      </c>
      <c r="J38" s="9">
        <v>492815000</v>
      </c>
      <c r="K38" s="9">
        <v>0</v>
      </c>
      <c r="L38" s="9">
        <v>872530000</v>
      </c>
      <c r="M38" s="9">
        <v>684000000</v>
      </c>
      <c r="N38" s="9">
        <v>0</v>
      </c>
      <c r="O38" s="9">
        <v>0</v>
      </c>
      <c r="P38" s="9">
        <v>7318300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1.25">
      <c r="A39" s="8" t="s">
        <v>57</v>
      </c>
      <c r="B39" s="8" t="s">
        <v>147</v>
      </c>
      <c r="C39" s="9">
        <v>174188325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151851531</v>
      </c>
      <c r="K39" s="9">
        <v>0</v>
      </c>
      <c r="L39" s="9">
        <v>0</v>
      </c>
      <c r="M39" s="9">
        <v>22336794</v>
      </c>
      <c r="N39" s="9">
        <v>0</v>
      </c>
      <c r="O39" s="9">
        <v>0</v>
      </c>
      <c r="P39" s="9"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1.25">
      <c r="A40" s="8" t="s">
        <v>58</v>
      </c>
      <c r="B40" s="8" t="s">
        <v>148</v>
      </c>
      <c r="C40" s="9">
        <v>177037017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163537017</v>
      </c>
      <c r="K40" s="9">
        <v>0</v>
      </c>
      <c r="L40" s="9">
        <v>0</v>
      </c>
      <c r="M40" s="9">
        <v>13500000</v>
      </c>
      <c r="N40" s="9">
        <v>0</v>
      </c>
      <c r="O40" s="9">
        <v>0</v>
      </c>
      <c r="P40" s="9">
        <v>0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16" ht="4.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1.25">
      <c r="A45" s="8" t="s">
        <v>153</v>
      </c>
      <c r="B45" s="8" t="s">
        <v>154</v>
      </c>
      <c r="C45" s="33">
        <v>0.9163176306209022</v>
      </c>
      <c r="D45" s="33">
        <v>0.39613428150900654</v>
      </c>
      <c r="E45" s="33">
        <v>0.6501888172162641</v>
      </c>
      <c r="F45" s="33">
        <v>0</v>
      </c>
      <c r="G45" s="33">
        <v>0</v>
      </c>
      <c r="H45" s="33">
        <v>0</v>
      </c>
      <c r="I45" s="33">
        <v>0.584489656982767</v>
      </c>
      <c r="J45" s="33">
        <v>0.810092936729429</v>
      </c>
      <c r="K45" s="33">
        <v>0</v>
      </c>
      <c r="L45" s="33">
        <v>1.165639931519861</v>
      </c>
      <c r="M45" s="33">
        <v>0.8321559985949145</v>
      </c>
      <c r="N45" s="33">
        <v>0</v>
      </c>
      <c r="O45" s="33">
        <v>0</v>
      </c>
      <c r="P45" s="33">
        <v>0.7537908439815505</v>
      </c>
    </row>
    <row r="46" spans="1:16" ht="11.25">
      <c r="A46" s="8" t="s">
        <v>155</v>
      </c>
      <c r="B46" s="8" t="s">
        <v>156</v>
      </c>
      <c r="C46" s="33">
        <v>0.17252942889697367</v>
      </c>
      <c r="D46" s="33">
        <v>0.18392388838036575</v>
      </c>
      <c r="E46" s="33">
        <v>5.648086360002204</v>
      </c>
      <c r="F46" s="33">
        <v>0</v>
      </c>
      <c r="G46" s="33">
        <v>0</v>
      </c>
      <c r="H46" s="33">
        <v>0</v>
      </c>
      <c r="I46" s="33">
        <v>0.10750205730279827</v>
      </c>
      <c r="J46" s="33">
        <v>0.1727602128907251</v>
      </c>
      <c r="K46" s="33">
        <v>0</v>
      </c>
      <c r="L46" s="33">
        <v>0.14997809783636054</v>
      </c>
      <c r="M46" s="33">
        <v>0.189247836872411</v>
      </c>
      <c r="N46" s="33">
        <v>0</v>
      </c>
      <c r="O46" s="33">
        <v>0</v>
      </c>
      <c r="P46" s="33">
        <v>0.10602365567056225</v>
      </c>
    </row>
    <row r="47" spans="1:16" ht="11.25">
      <c r="A47" s="8" t="s">
        <v>157</v>
      </c>
      <c r="B47" s="8" t="s">
        <v>158</v>
      </c>
      <c r="C47" s="33">
        <v>0.1180929405149046</v>
      </c>
      <c r="D47" s="33">
        <v>0.01888640214595905</v>
      </c>
      <c r="E47" s="33">
        <v>0.07152725259490623</v>
      </c>
      <c r="F47" s="33">
        <v>0</v>
      </c>
      <c r="G47" s="33">
        <v>0</v>
      </c>
      <c r="H47" s="33">
        <v>0</v>
      </c>
      <c r="I47" s="33">
        <v>-0.01273782943373566</v>
      </c>
      <c r="J47" s="33">
        <v>0.07652376674671367</v>
      </c>
      <c r="K47" s="33">
        <v>0</v>
      </c>
      <c r="L47" s="33">
        <v>0.1308577607318028</v>
      </c>
      <c r="M47" s="33">
        <v>0.1568029424292206</v>
      </c>
      <c r="N47" s="33">
        <v>0</v>
      </c>
      <c r="O47" s="33">
        <v>0</v>
      </c>
      <c r="P47" s="33">
        <v>0.0359264876819633</v>
      </c>
    </row>
    <row r="48" spans="1:16" ht="11.25">
      <c r="A48" s="8" t="s">
        <v>159</v>
      </c>
      <c r="B48" s="8" t="s">
        <v>160</v>
      </c>
      <c r="C48" s="33">
        <v>1.2069400000327806</v>
      </c>
      <c r="D48" s="33">
        <v>0.5989445720353314</v>
      </c>
      <c r="E48" s="33">
        <v>6.369802429813375</v>
      </c>
      <c r="F48" s="33">
        <v>0</v>
      </c>
      <c r="G48" s="33">
        <v>0</v>
      </c>
      <c r="H48" s="33">
        <v>0</v>
      </c>
      <c r="I48" s="33">
        <v>0.6792538848518296</v>
      </c>
      <c r="J48" s="33">
        <v>1.0593769163668678</v>
      </c>
      <c r="K48" s="33">
        <v>0</v>
      </c>
      <c r="L48" s="33">
        <v>1.4464757900880243</v>
      </c>
      <c r="M48" s="33">
        <v>1.1782067778965462</v>
      </c>
      <c r="N48" s="33">
        <v>0</v>
      </c>
      <c r="O48" s="33">
        <v>0</v>
      </c>
      <c r="P48" s="33">
        <v>0.895740987334076</v>
      </c>
    </row>
    <row r="49" spans="1:16" ht="11.25">
      <c r="A49" s="11" t="s">
        <v>161</v>
      </c>
      <c r="B49" s="11" t="s">
        <v>162</v>
      </c>
      <c r="C49" s="34">
        <v>0.049698221750057184</v>
      </c>
      <c r="D49" s="34">
        <v>0.22695596410265478</v>
      </c>
      <c r="E49" s="34">
        <v>-5.607042056873446</v>
      </c>
      <c r="F49" s="34">
        <v>0</v>
      </c>
      <c r="G49" s="34">
        <v>0</v>
      </c>
      <c r="H49" s="34">
        <v>0</v>
      </c>
      <c r="I49" s="34">
        <v>-0.07955390114112662</v>
      </c>
      <c r="J49" s="34">
        <v>0.029045163708464206</v>
      </c>
      <c r="K49" s="34">
        <v>0</v>
      </c>
      <c r="L49" s="34">
        <v>0.0411724509155433</v>
      </c>
      <c r="M49" s="34">
        <v>0.08461885171459561</v>
      </c>
      <c r="N49" s="34">
        <v>0</v>
      </c>
      <c r="O49" s="34">
        <v>0</v>
      </c>
      <c r="P49" s="34">
        <v>0.03013792827542773</v>
      </c>
    </row>
    <row r="50" spans="1:16" ht="11.25">
      <c r="A50" s="8" t="s">
        <v>163</v>
      </c>
      <c r="B50" s="35" t="s">
        <v>164</v>
      </c>
      <c r="C50" s="36">
        <v>0.8627632155182753</v>
      </c>
      <c r="D50" s="36">
        <v>0.2497526939262627</v>
      </c>
      <c r="E50" s="36">
        <v>1.0527885235721068</v>
      </c>
      <c r="F50" s="36">
        <v>0</v>
      </c>
      <c r="G50" s="36">
        <v>0</v>
      </c>
      <c r="H50" s="36">
        <v>0</v>
      </c>
      <c r="I50" s="36">
        <v>0.8780498884388624</v>
      </c>
      <c r="J50" s="36">
        <v>0.8111582240070612</v>
      </c>
      <c r="K50" s="36">
        <v>0</v>
      </c>
      <c r="L50" s="36">
        <v>0.9289135446792046</v>
      </c>
      <c r="M50" s="36">
        <v>0.8640297034221447</v>
      </c>
      <c r="N50" s="36">
        <v>0</v>
      </c>
      <c r="O50" s="36">
        <v>0</v>
      </c>
      <c r="P50" s="36">
        <v>0.7198270469576894</v>
      </c>
    </row>
    <row r="51" spans="1:16" ht="11.25">
      <c r="A51" s="29" t="s">
        <v>165</v>
      </c>
      <c r="B51" s="37" t="s">
        <v>166</v>
      </c>
      <c r="C51" s="38">
        <v>2.3457817316270644</v>
      </c>
      <c r="D51" s="38">
        <v>0.6943062842807507</v>
      </c>
      <c r="E51" s="38">
        <v>6.89414757053435</v>
      </c>
      <c r="F51" s="38">
        <v>0</v>
      </c>
      <c r="G51" s="38">
        <v>0</v>
      </c>
      <c r="H51" s="38">
        <v>0</v>
      </c>
      <c r="I51" s="38">
        <v>3.576309455692087</v>
      </c>
      <c r="J51" s="38">
        <v>2.327928718370668</v>
      </c>
      <c r="K51" s="38">
        <v>0</v>
      </c>
      <c r="L51" s="38">
        <v>2.006004465071114</v>
      </c>
      <c r="M51" s="38">
        <v>2.6597250969724353</v>
      </c>
      <c r="N51" s="38">
        <v>0</v>
      </c>
      <c r="O51" s="38">
        <v>0</v>
      </c>
      <c r="P51" s="38">
        <v>1.477975390831969</v>
      </c>
    </row>
    <row r="53" spans="1:19" ht="11.25">
      <c r="A53" s="69"/>
      <c r="Q53" s="2"/>
      <c r="R53" s="2"/>
      <c r="S53" s="2"/>
    </row>
    <row r="54" spans="17:19" ht="11.25">
      <c r="Q54" s="2"/>
      <c r="R54" s="2"/>
      <c r="S54" s="2"/>
    </row>
    <row r="55" spans="17:19" ht="11.25">
      <c r="Q55" s="2"/>
      <c r="R55" s="2"/>
      <c r="S55" s="2"/>
    </row>
    <row r="56" spans="17:19" ht="11.25">
      <c r="Q56" s="2"/>
      <c r="R56" s="2"/>
      <c r="S56" s="2"/>
    </row>
    <row r="57" spans="17:19" ht="11.25">
      <c r="Q57" s="2"/>
      <c r="R57" s="2"/>
      <c r="S57" s="2"/>
    </row>
    <row r="58" spans="17:19" ht="11.25">
      <c r="Q58" s="2"/>
      <c r="R58" s="2"/>
      <c r="S58" s="2"/>
    </row>
    <row r="59" spans="17:19" ht="11.25">
      <c r="Q59" s="2"/>
      <c r="R59" s="2"/>
      <c r="S59" s="2"/>
    </row>
    <row r="60" spans="17:19" ht="11.25">
      <c r="Q60" s="2"/>
      <c r="R60" s="2"/>
      <c r="S60" s="2"/>
    </row>
    <row r="61" spans="17:19" ht="11.25">
      <c r="Q61" s="2"/>
      <c r="R61" s="2"/>
      <c r="S61" s="2"/>
    </row>
    <row r="62" spans="17:20" ht="11.25">
      <c r="Q62" s="2"/>
      <c r="R62" s="2"/>
      <c r="S62" s="2"/>
      <c r="T62" s="3"/>
    </row>
  </sheetData>
  <printOptions/>
  <pageMargins left="0.38" right="0.33" top="0.28" bottom="0.33" header="0.27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T62"/>
  <sheetViews>
    <sheetView workbookViewId="0" topLeftCell="A1">
      <selection activeCell="C2" sqref="C2:J51"/>
    </sheetView>
  </sheetViews>
  <sheetFormatPr defaultColWidth="9.140625" defaultRowHeight="12"/>
  <cols>
    <col min="1" max="1" width="37.7109375" style="4" bestFit="1" customWidth="1"/>
    <col min="2" max="2" width="48.00390625" style="2" hidden="1" customWidth="1"/>
    <col min="3" max="3" width="11.421875" style="2" bestFit="1" customWidth="1"/>
    <col min="4" max="4" width="12.140625" style="2" customWidth="1"/>
    <col min="5" max="5" width="9.57421875" style="2" customWidth="1"/>
    <col min="6" max="9" width="11.57421875" style="2" customWidth="1"/>
    <col min="10" max="10" width="9.28125" style="2" bestFit="1" customWidth="1"/>
    <col min="11" max="16384" width="8.00390625" style="1" customWidth="1"/>
  </cols>
  <sheetData>
    <row r="1" spans="1:10" ht="22.5" customHeight="1">
      <c r="A1" s="6" t="s">
        <v>4</v>
      </c>
      <c r="B1" s="6" t="s">
        <v>86</v>
      </c>
      <c r="C1" s="5" t="s">
        <v>87</v>
      </c>
      <c r="D1" s="5" t="s">
        <v>242</v>
      </c>
      <c r="E1" s="7" t="s">
        <v>258</v>
      </c>
      <c r="F1" s="7" t="s">
        <v>93</v>
      </c>
      <c r="G1" s="7" t="s">
        <v>94</v>
      </c>
      <c r="H1" s="7" t="s">
        <v>95</v>
      </c>
      <c r="I1" s="7" t="s">
        <v>98</v>
      </c>
      <c r="J1" s="7" t="s">
        <v>99</v>
      </c>
    </row>
    <row r="2" spans="1:20" ht="11.25">
      <c r="A2" s="8" t="s">
        <v>35</v>
      </c>
      <c r="B2" s="8" t="s">
        <v>100</v>
      </c>
      <c r="C2" s="9">
        <v>5401519055</v>
      </c>
      <c r="D2" s="9">
        <v>4534222558</v>
      </c>
      <c r="E2" s="9">
        <v>5304821</v>
      </c>
      <c r="F2" s="9">
        <v>1767395034</v>
      </c>
      <c r="G2" s="9">
        <v>969500997</v>
      </c>
      <c r="H2" s="9">
        <v>1754984527</v>
      </c>
      <c r="I2" s="9">
        <v>867296497</v>
      </c>
      <c r="J2" s="9">
        <v>37037179</v>
      </c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1.25">
      <c r="A3" s="8" t="s">
        <v>36</v>
      </c>
      <c r="B3" s="8" t="s">
        <v>101</v>
      </c>
      <c r="C3" s="9">
        <v>-114001893</v>
      </c>
      <c r="D3" s="9">
        <v>-102054893</v>
      </c>
      <c r="E3" s="9">
        <v>-4323912</v>
      </c>
      <c r="F3" s="9">
        <v>-74314434</v>
      </c>
      <c r="G3" s="9">
        <v>2607000</v>
      </c>
      <c r="H3" s="9">
        <v>-24100000</v>
      </c>
      <c r="I3" s="9">
        <v>-11947000</v>
      </c>
      <c r="J3" s="9">
        <v>-1923547</v>
      </c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1" t="s">
        <v>34</v>
      </c>
      <c r="B4" s="11" t="s">
        <v>102</v>
      </c>
      <c r="C4" s="12">
        <v>5287517162</v>
      </c>
      <c r="D4" s="12">
        <v>4432167665</v>
      </c>
      <c r="E4" s="12">
        <v>980909</v>
      </c>
      <c r="F4" s="12">
        <v>1693080600</v>
      </c>
      <c r="G4" s="12">
        <v>972107997</v>
      </c>
      <c r="H4" s="12">
        <v>1730884527</v>
      </c>
      <c r="I4" s="12">
        <v>855349497</v>
      </c>
      <c r="J4" s="12">
        <v>35113632</v>
      </c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1.25">
      <c r="A5" s="8" t="s">
        <v>103</v>
      </c>
      <c r="B5" s="8" t="s">
        <v>104</v>
      </c>
      <c r="C5" s="9">
        <v>-2294822289.1142</v>
      </c>
      <c r="D5" s="9">
        <v>-1963597133.1142</v>
      </c>
      <c r="E5" s="9">
        <v>-796784.1142</v>
      </c>
      <c r="F5" s="9">
        <v>-1035969469</v>
      </c>
      <c r="G5" s="9">
        <v>-205603603</v>
      </c>
      <c r="H5" s="9">
        <v>-691181148</v>
      </c>
      <c r="I5" s="9">
        <v>-331225156</v>
      </c>
      <c r="J5" s="9">
        <v>-30046129</v>
      </c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1.25">
      <c r="A6" s="8" t="s">
        <v>105</v>
      </c>
      <c r="B6" s="8" t="s">
        <v>106</v>
      </c>
      <c r="C6" s="9">
        <v>59909684</v>
      </c>
      <c r="D6" s="9">
        <v>59909684</v>
      </c>
      <c r="E6" s="9">
        <v>649453</v>
      </c>
      <c r="F6" s="9">
        <v>51493395</v>
      </c>
      <c r="G6" s="9">
        <v>-772000</v>
      </c>
      <c r="H6" s="9">
        <v>7000000</v>
      </c>
      <c r="I6" s="9">
        <v>0</v>
      </c>
      <c r="J6" s="9">
        <v>1538836</v>
      </c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1.25">
      <c r="A7" s="11" t="s">
        <v>37</v>
      </c>
      <c r="B7" s="11" t="s">
        <v>107</v>
      </c>
      <c r="C7" s="12">
        <v>-2234912605.1142</v>
      </c>
      <c r="D7" s="12">
        <v>-1903687449.1142</v>
      </c>
      <c r="E7" s="12">
        <v>-147331.11419999995</v>
      </c>
      <c r="F7" s="12">
        <v>-984476074</v>
      </c>
      <c r="G7" s="12">
        <v>-206375603</v>
      </c>
      <c r="H7" s="12">
        <v>-684181148</v>
      </c>
      <c r="I7" s="12">
        <v>-331225156</v>
      </c>
      <c r="J7" s="12">
        <v>-28507293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1.25">
      <c r="A8" s="13" t="s">
        <v>108</v>
      </c>
      <c r="B8" s="14" t="s">
        <v>109</v>
      </c>
      <c r="C8" s="15">
        <v>3052604556.8858</v>
      </c>
      <c r="D8" s="15">
        <v>2528480215.8858</v>
      </c>
      <c r="E8" s="15">
        <v>833577.8858</v>
      </c>
      <c r="F8" s="15">
        <v>708604526</v>
      </c>
      <c r="G8" s="15">
        <v>765732394</v>
      </c>
      <c r="H8" s="15">
        <v>1046703379</v>
      </c>
      <c r="I8" s="15">
        <v>524124341</v>
      </c>
      <c r="J8" s="15">
        <v>6606339</v>
      </c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1.25">
      <c r="A9" s="16" t="s">
        <v>110</v>
      </c>
      <c r="B9" s="16" t="s">
        <v>111</v>
      </c>
      <c r="C9" s="17">
        <v>211262176.0089792</v>
      </c>
      <c r="D9" s="17">
        <v>146443443.0089792</v>
      </c>
      <c r="E9" s="17">
        <v>57822.008979203165</v>
      </c>
      <c r="F9" s="17">
        <v>35221452</v>
      </c>
      <c r="G9" s="17">
        <v>44490000</v>
      </c>
      <c r="H9" s="17">
        <v>66450000</v>
      </c>
      <c r="I9" s="17">
        <v>64818733</v>
      </c>
      <c r="J9" s="17">
        <v>224169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1.25">
      <c r="A11" s="8" t="s">
        <v>40</v>
      </c>
      <c r="B11" s="8" t="s">
        <v>113</v>
      </c>
      <c r="C11" s="9">
        <v>-3726654615</v>
      </c>
      <c r="D11" s="9">
        <v>-3554923928</v>
      </c>
      <c r="E11" s="9">
        <v>-116000</v>
      </c>
      <c r="F11" s="9">
        <v>-1199146612</v>
      </c>
      <c r="G11" s="9">
        <v>-845976495</v>
      </c>
      <c r="H11" s="9">
        <v>-1479559793</v>
      </c>
      <c r="I11" s="9">
        <v>-171730687</v>
      </c>
      <c r="J11" s="9">
        <v>-30125028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1.25">
      <c r="A12" s="8" t="s">
        <v>41</v>
      </c>
      <c r="B12" s="8" t="s">
        <v>114</v>
      </c>
      <c r="C12" s="9">
        <v>-271144344</v>
      </c>
      <c r="D12" s="9">
        <v>-271215344</v>
      </c>
      <c r="E12" s="9">
        <v>-374456</v>
      </c>
      <c r="F12" s="9">
        <v>-292620350</v>
      </c>
      <c r="G12" s="9">
        <v>67256000</v>
      </c>
      <c r="H12" s="9">
        <v>-46094581</v>
      </c>
      <c r="I12" s="9">
        <v>71000</v>
      </c>
      <c r="J12" s="9">
        <v>618043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1.25">
      <c r="A13" s="11" t="s">
        <v>39</v>
      </c>
      <c r="B13" s="11" t="s">
        <v>115</v>
      </c>
      <c r="C13" s="12">
        <v>-3997798959</v>
      </c>
      <c r="D13" s="12">
        <v>-3826139272</v>
      </c>
      <c r="E13" s="12">
        <v>-490456</v>
      </c>
      <c r="F13" s="12">
        <v>-1491766962</v>
      </c>
      <c r="G13" s="12">
        <v>-778720495</v>
      </c>
      <c r="H13" s="12">
        <v>-1525654374</v>
      </c>
      <c r="I13" s="12">
        <v>-171659687</v>
      </c>
      <c r="J13" s="12">
        <v>-29506985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1.25">
      <c r="A14" s="8" t="s">
        <v>116</v>
      </c>
      <c r="B14" s="8" t="s">
        <v>117</v>
      </c>
      <c r="C14" s="9">
        <v>1237957360</v>
      </c>
      <c r="D14" s="9">
        <v>1237957360</v>
      </c>
      <c r="E14" s="9">
        <v>0</v>
      </c>
      <c r="F14" s="9">
        <v>645917143</v>
      </c>
      <c r="G14" s="9">
        <v>113069424</v>
      </c>
      <c r="H14" s="9">
        <v>455195319</v>
      </c>
      <c r="I14" s="9">
        <v>0</v>
      </c>
      <c r="J14" s="9">
        <v>23775474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1.25">
      <c r="A15" s="8" t="s">
        <v>118</v>
      </c>
      <c r="B15" s="8" t="s">
        <v>119</v>
      </c>
      <c r="C15" s="9">
        <v>118225188</v>
      </c>
      <c r="D15" s="9">
        <v>118225188</v>
      </c>
      <c r="E15" s="9">
        <v>0</v>
      </c>
      <c r="F15" s="9">
        <v>236932474</v>
      </c>
      <c r="G15" s="9">
        <v>-146787000</v>
      </c>
      <c r="H15" s="9">
        <v>27800000</v>
      </c>
      <c r="I15" s="9">
        <v>0</v>
      </c>
      <c r="J15" s="9">
        <v>279714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1.25">
      <c r="A16" s="11" t="s">
        <v>120</v>
      </c>
      <c r="B16" s="11" t="s">
        <v>121</v>
      </c>
      <c r="C16" s="12">
        <v>1356182548</v>
      </c>
      <c r="D16" s="12">
        <v>1356182548</v>
      </c>
      <c r="E16" s="12">
        <v>0</v>
      </c>
      <c r="F16" s="12">
        <v>882849617</v>
      </c>
      <c r="G16" s="12">
        <v>-33717576</v>
      </c>
      <c r="H16" s="12">
        <v>482995319</v>
      </c>
      <c r="I16" s="12">
        <v>0</v>
      </c>
      <c r="J16" s="12">
        <v>24055188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>
      <c r="A17" s="13" t="s">
        <v>122</v>
      </c>
      <c r="B17" s="14" t="s">
        <v>123</v>
      </c>
      <c r="C17" s="15">
        <v>-2641616411</v>
      </c>
      <c r="D17" s="15">
        <v>-2469956724</v>
      </c>
      <c r="E17" s="15">
        <v>-490456</v>
      </c>
      <c r="F17" s="15">
        <v>-608917345</v>
      </c>
      <c r="G17" s="15">
        <v>-812438071</v>
      </c>
      <c r="H17" s="15">
        <v>-1042659055</v>
      </c>
      <c r="I17" s="15">
        <v>-171659687</v>
      </c>
      <c r="J17" s="15">
        <v>-5451797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1.25">
      <c r="A19" s="16" t="s">
        <v>126</v>
      </c>
      <c r="B19" s="16" t="s">
        <v>127</v>
      </c>
      <c r="C19" s="17">
        <v>-36856821</v>
      </c>
      <c r="D19" s="17">
        <v>-36856821</v>
      </c>
      <c r="E19" s="17">
        <v>0</v>
      </c>
      <c r="F19" s="17">
        <v>-36564419</v>
      </c>
      <c r="G19" s="17">
        <v>0</v>
      </c>
      <c r="H19" s="17">
        <v>-292402</v>
      </c>
      <c r="I19" s="17">
        <v>0</v>
      </c>
      <c r="J19" s="17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1.25">
      <c r="A20" s="8" t="s">
        <v>43</v>
      </c>
      <c r="B20" s="8" t="s">
        <v>128</v>
      </c>
      <c r="C20" s="9">
        <v>-426358276.2876748</v>
      </c>
      <c r="D20" s="9">
        <v>-426358276.2876748</v>
      </c>
      <c r="E20" s="9">
        <v>-168829.28767481554</v>
      </c>
      <c r="F20" s="9">
        <v>-227033076</v>
      </c>
      <c r="G20" s="9">
        <v>-67827785</v>
      </c>
      <c r="H20" s="9">
        <v>-129084076</v>
      </c>
      <c r="I20" s="9">
        <v>0</v>
      </c>
      <c r="J20" s="9">
        <v>-2244510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1.25">
      <c r="A22" s="8" t="s">
        <v>45</v>
      </c>
      <c r="B22" s="8" t="s">
        <v>130</v>
      </c>
      <c r="C22" s="9">
        <v>-606812456.8974487</v>
      </c>
      <c r="D22" s="9">
        <v>-526060557.89744866</v>
      </c>
      <c r="E22" s="9">
        <v>-4430064.897448657</v>
      </c>
      <c r="F22" s="9">
        <v>-145636614</v>
      </c>
      <c r="G22" s="9">
        <v>-127833167</v>
      </c>
      <c r="H22" s="9">
        <v>-241429000</v>
      </c>
      <c r="I22" s="9">
        <v>-80751899</v>
      </c>
      <c r="J22" s="9">
        <v>-6731712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1.25">
      <c r="A23" s="8" t="s">
        <v>46</v>
      </c>
      <c r="B23" s="8" t="s">
        <v>131</v>
      </c>
      <c r="C23" s="9">
        <v>395558310</v>
      </c>
      <c r="D23" s="9">
        <v>395558310</v>
      </c>
      <c r="E23" s="9">
        <v>56501</v>
      </c>
      <c r="F23" s="9">
        <v>229231853</v>
      </c>
      <c r="G23" s="9">
        <v>7615986</v>
      </c>
      <c r="H23" s="9">
        <v>151454763</v>
      </c>
      <c r="I23" s="9">
        <v>0</v>
      </c>
      <c r="J23" s="9">
        <v>7199207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1.25">
      <c r="A24" s="18" t="s">
        <v>42</v>
      </c>
      <c r="B24" s="19" t="s">
        <v>132</v>
      </c>
      <c r="C24" s="20">
        <v>-637612423.1851234</v>
      </c>
      <c r="D24" s="20">
        <v>-556860524.1851234</v>
      </c>
      <c r="E24" s="20">
        <v>-4542393.1851234725</v>
      </c>
      <c r="F24" s="20">
        <v>-143437837</v>
      </c>
      <c r="G24" s="20">
        <v>-188044966</v>
      </c>
      <c r="H24" s="20">
        <v>-219058313</v>
      </c>
      <c r="I24" s="20">
        <v>-80751899</v>
      </c>
      <c r="J24" s="20">
        <v>-1777015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1.25">
      <c r="A26" s="21" t="s">
        <v>48</v>
      </c>
      <c r="B26" s="21" t="s">
        <v>134</v>
      </c>
      <c r="C26" s="22">
        <v>-32067000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-32067000</v>
      </c>
      <c r="J26" s="22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1.25">
      <c r="A27" s="23" t="s">
        <v>135</v>
      </c>
      <c r="B27" s="16" t="s">
        <v>136</v>
      </c>
      <c r="C27" s="17">
        <v>-84285922.29034424</v>
      </c>
      <c r="D27" s="17">
        <v>-388750410.29034424</v>
      </c>
      <c r="E27" s="17">
        <v>-4141449.290344269</v>
      </c>
      <c r="F27" s="17">
        <v>-45093623</v>
      </c>
      <c r="G27" s="17">
        <v>-190260643</v>
      </c>
      <c r="H27" s="17">
        <v>-148856391</v>
      </c>
      <c r="I27" s="17">
        <v>304464488</v>
      </c>
      <c r="J27" s="17">
        <v>-398304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4.5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1.25">
      <c r="A29" s="27" t="s">
        <v>49</v>
      </c>
      <c r="B29" s="27" t="s">
        <v>137</v>
      </c>
      <c r="C29" s="28">
        <v>1666751058</v>
      </c>
      <c r="D29" s="28">
        <v>1394710058</v>
      </c>
      <c r="E29" s="28">
        <v>0</v>
      </c>
      <c r="F29" s="28">
        <v>630493185</v>
      </c>
      <c r="G29" s="28">
        <v>180327000</v>
      </c>
      <c r="H29" s="28">
        <v>571100000</v>
      </c>
      <c r="I29" s="28">
        <v>272041000</v>
      </c>
      <c r="J29" s="28">
        <v>12789873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1.25">
      <c r="A30" s="8" t="s">
        <v>50</v>
      </c>
      <c r="B30" s="8" t="s">
        <v>138</v>
      </c>
      <c r="C30" s="9">
        <v>1780752951</v>
      </c>
      <c r="D30" s="9">
        <v>1496764951</v>
      </c>
      <c r="E30" s="9">
        <v>4323912</v>
      </c>
      <c r="F30" s="9">
        <v>704807619</v>
      </c>
      <c r="G30" s="9">
        <v>177720000</v>
      </c>
      <c r="H30" s="9">
        <v>595200000</v>
      </c>
      <c r="I30" s="9">
        <v>283988000</v>
      </c>
      <c r="J30" s="9">
        <v>14713420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1.25">
      <c r="A31" s="8" t="s">
        <v>75</v>
      </c>
      <c r="B31" s="8" t="s">
        <v>139</v>
      </c>
      <c r="C31" s="9">
        <v>603088736</v>
      </c>
      <c r="D31" s="9">
        <v>603088736</v>
      </c>
      <c r="E31" s="9">
        <v>0</v>
      </c>
      <c r="F31" s="9">
        <v>358483837</v>
      </c>
      <c r="G31" s="9">
        <v>1373000</v>
      </c>
      <c r="H31" s="9">
        <v>233000000</v>
      </c>
      <c r="I31" s="9">
        <v>0</v>
      </c>
      <c r="J31" s="9">
        <v>10231899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1.25">
      <c r="A32" s="8" t="s">
        <v>51</v>
      </c>
      <c r="B32" s="8" t="s">
        <v>140</v>
      </c>
      <c r="C32" s="9">
        <v>662998420</v>
      </c>
      <c r="D32" s="9">
        <v>662998420</v>
      </c>
      <c r="E32" s="9">
        <v>649453</v>
      </c>
      <c r="F32" s="9">
        <v>409977232</v>
      </c>
      <c r="G32" s="9">
        <v>601000</v>
      </c>
      <c r="H32" s="9">
        <v>240000000</v>
      </c>
      <c r="I32" s="9">
        <v>0</v>
      </c>
      <c r="J32" s="9">
        <v>11770735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1.25">
      <c r="A33" s="8" t="s">
        <v>52</v>
      </c>
      <c r="B33" s="8" t="s">
        <v>141</v>
      </c>
      <c r="C33" s="9">
        <v>2122920512</v>
      </c>
      <c r="D33" s="9">
        <v>1968161512</v>
      </c>
      <c r="E33" s="9">
        <v>0</v>
      </c>
      <c r="F33" s="9">
        <v>648701618</v>
      </c>
      <c r="G33" s="9">
        <v>603481000</v>
      </c>
      <c r="H33" s="9">
        <v>704523829</v>
      </c>
      <c r="I33" s="9">
        <v>154759000</v>
      </c>
      <c r="J33" s="9">
        <v>11455065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1.25">
      <c r="A34" s="8" t="s">
        <v>53</v>
      </c>
      <c r="B34" s="8" t="s">
        <v>142</v>
      </c>
      <c r="C34" s="9">
        <v>2394064855</v>
      </c>
      <c r="D34" s="9">
        <v>2239376855</v>
      </c>
      <c r="E34" s="9">
        <v>374456</v>
      </c>
      <c r="F34" s="9">
        <v>941321968</v>
      </c>
      <c r="G34" s="9">
        <v>536225000</v>
      </c>
      <c r="H34" s="9">
        <v>750618410</v>
      </c>
      <c r="I34" s="9">
        <v>154688000</v>
      </c>
      <c r="J34" s="9">
        <v>10837021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1.25">
      <c r="A35" s="8" t="s">
        <v>76</v>
      </c>
      <c r="B35" s="8" t="s">
        <v>143</v>
      </c>
      <c r="C35" s="9">
        <v>710415608</v>
      </c>
      <c r="D35" s="9">
        <v>710415608</v>
      </c>
      <c r="E35" s="9">
        <v>0</v>
      </c>
      <c r="F35" s="9">
        <v>283537705</v>
      </c>
      <c r="G35" s="9">
        <v>255188000</v>
      </c>
      <c r="H35" s="9">
        <v>163300000</v>
      </c>
      <c r="I35" s="9">
        <v>0</v>
      </c>
      <c r="J35" s="9">
        <v>8389903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1.25">
      <c r="A36" s="8" t="s">
        <v>54</v>
      </c>
      <c r="B36" s="8" t="s">
        <v>144</v>
      </c>
      <c r="C36" s="9">
        <v>828640796</v>
      </c>
      <c r="D36" s="9">
        <v>828640796</v>
      </c>
      <c r="E36" s="9">
        <v>0</v>
      </c>
      <c r="F36" s="9">
        <v>520470179</v>
      </c>
      <c r="G36" s="9">
        <v>108401000</v>
      </c>
      <c r="H36" s="9">
        <v>191100000</v>
      </c>
      <c r="I36" s="9">
        <v>0</v>
      </c>
      <c r="J36" s="9">
        <v>8669617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1.25">
      <c r="A37" s="8" t="s">
        <v>55</v>
      </c>
      <c r="B37" s="8" t="s">
        <v>145</v>
      </c>
      <c r="C37" s="9">
        <v>1007916500</v>
      </c>
      <c r="D37" s="9">
        <v>259417500</v>
      </c>
      <c r="E37" s="9">
        <v>0</v>
      </c>
      <c r="F37" s="9">
        <v>120000000</v>
      </c>
      <c r="G37" s="9">
        <v>89300000</v>
      </c>
      <c r="H37" s="9">
        <v>50000000</v>
      </c>
      <c r="I37" s="9">
        <v>748499000</v>
      </c>
      <c r="J37" s="9">
        <v>117500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1.25">
      <c r="A38" s="8" t="s">
        <v>56</v>
      </c>
      <c r="B38" s="8" t="s">
        <v>146</v>
      </c>
      <c r="C38" s="9">
        <v>1039983500</v>
      </c>
      <c r="D38" s="9">
        <v>259417500</v>
      </c>
      <c r="E38" s="9">
        <v>0</v>
      </c>
      <c r="F38" s="9">
        <v>120000000</v>
      </c>
      <c r="G38" s="9">
        <v>89300000</v>
      </c>
      <c r="H38" s="9">
        <v>50000000</v>
      </c>
      <c r="I38" s="9">
        <v>780566000</v>
      </c>
      <c r="J38" s="9">
        <v>117500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1.25">
      <c r="A39" s="8" t="s">
        <v>57</v>
      </c>
      <c r="B39" s="8" t="s">
        <v>147</v>
      </c>
      <c r="C39" s="9">
        <v>37196280</v>
      </c>
      <c r="D39" s="9">
        <v>37196280</v>
      </c>
      <c r="E39" s="9">
        <v>0</v>
      </c>
      <c r="F39" s="9">
        <v>29246280</v>
      </c>
      <c r="G39" s="9">
        <v>0</v>
      </c>
      <c r="H39" s="9">
        <v>7950000</v>
      </c>
      <c r="I39" s="9">
        <v>0</v>
      </c>
      <c r="J39" s="9">
        <v>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1.25">
      <c r="A40" s="8" t="s">
        <v>58</v>
      </c>
      <c r="B40" s="8" t="s">
        <v>148</v>
      </c>
      <c r="C40" s="9">
        <v>40189359</v>
      </c>
      <c r="D40" s="9">
        <v>40189359</v>
      </c>
      <c r="E40" s="9">
        <v>0</v>
      </c>
      <c r="F40" s="9">
        <v>35389359</v>
      </c>
      <c r="G40" s="9">
        <v>0</v>
      </c>
      <c r="H40" s="9">
        <v>4800000</v>
      </c>
      <c r="I40" s="9">
        <v>0</v>
      </c>
      <c r="J40" s="9">
        <v>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10" ht="4.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  <c r="I44" s="21"/>
      <c r="J44" s="21"/>
    </row>
    <row r="45" spans="1:10" ht="11.25">
      <c r="A45" s="8" t="s">
        <v>153</v>
      </c>
      <c r="B45" s="8" t="s">
        <v>154</v>
      </c>
      <c r="C45" s="33">
        <v>0.7560824554350638</v>
      </c>
      <c r="D45" s="33">
        <v>0.8632659143773614</v>
      </c>
      <c r="E45" s="33">
        <v>0.5000015291938396</v>
      </c>
      <c r="F45" s="33">
        <v>0.8810962466878423</v>
      </c>
      <c r="G45" s="33">
        <v>0.8010637680208282</v>
      </c>
      <c r="H45" s="33">
        <v>0.8814304768465933</v>
      </c>
      <c r="I45" s="33">
        <v>0.20068952820112548</v>
      </c>
      <c r="J45" s="33">
        <v>0.8403284798337011</v>
      </c>
    </row>
    <row r="46" spans="1:10" ht="11.25">
      <c r="A46" s="8" t="s">
        <v>155</v>
      </c>
      <c r="B46" s="8" t="s">
        <v>156</v>
      </c>
      <c r="C46" s="33">
        <v>0.12058824655312267</v>
      </c>
      <c r="D46" s="33">
        <v>0.1256406720762274</v>
      </c>
      <c r="E46" s="33">
        <v>4.63079978379592</v>
      </c>
      <c r="F46" s="33">
        <v>0.08472002868617123</v>
      </c>
      <c r="G46" s="33">
        <v>0.19344040639550464</v>
      </c>
      <c r="H46" s="33">
        <v>0.1265585945121803</v>
      </c>
      <c r="I46" s="33">
        <v>0.0944080744575454</v>
      </c>
      <c r="J46" s="33">
        <v>0.05060755321466034</v>
      </c>
    </row>
    <row r="47" spans="1:10" ht="11.25">
      <c r="A47" s="8" t="s">
        <v>157</v>
      </c>
      <c r="B47" s="8" t="s">
        <v>158</v>
      </c>
      <c r="C47" s="33">
        <v>0.0399548917830972</v>
      </c>
      <c r="D47" s="33">
        <v>0.03304104313684153</v>
      </c>
      <c r="E47" s="33">
        <v>0.05894737328254014</v>
      </c>
      <c r="F47" s="33">
        <v>0.02080317499355908</v>
      </c>
      <c r="G47" s="33">
        <v>0.045766519910647334</v>
      </c>
      <c r="H47" s="33">
        <v>0.03839077590876171</v>
      </c>
      <c r="I47" s="33">
        <v>0.07578040698841962</v>
      </c>
      <c r="J47" s="33">
        <v>0.006384101764237889</v>
      </c>
    </row>
    <row r="48" spans="1:10" ht="11.25">
      <c r="A48" s="8" t="s">
        <v>159</v>
      </c>
      <c r="B48" s="8" t="s">
        <v>160</v>
      </c>
      <c r="C48" s="33">
        <v>0.9166255937712836</v>
      </c>
      <c r="D48" s="33">
        <v>1.0219476295904302</v>
      </c>
      <c r="E48" s="33">
        <v>5.1897486862723</v>
      </c>
      <c r="F48" s="33">
        <v>0.9866194503675726</v>
      </c>
      <c r="G48" s="33">
        <v>1.0402706943269802</v>
      </c>
      <c r="H48" s="33">
        <v>1.0463798472675352</v>
      </c>
      <c r="I48" s="33">
        <v>0.3708780096470905</v>
      </c>
      <c r="J48" s="33">
        <v>0.8973201348125993</v>
      </c>
    </row>
    <row r="49" spans="1:10" ht="11.25">
      <c r="A49" s="11" t="s">
        <v>161</v>
      </c>
      <c r="B49" s="11" t="s">
        <v>162</v>
      </c>
      <c r="C49" s="34">
        <v>-0.01594054822102235</v>
      </c>
      <c r="D49" s="34">
        <v>-0.08771112459490953</v>
      </c>
      <c r="E49" s="34">
        <v>-4.2220524945170945</v>
      </c>
      <c r="F49" s="34">
        <v>-0.026634067509839755</v>
      </c>
      <c r="G49" s="34">
        <v>-0.1957196562389765</v>
      </c>
      <c r="H49" s="34">
        <v>-0.08600018584601976</v>
      </c>
      <c r="I49" s="34">
        <v>0.3559533139001776</v>
      </c>
      <c r="J49" s="34">
        <v>-0.011343286846544384</v>
      </c>
    </row>
    <row r="50" spans="1:10" ht="11.25">
      <c r="A50" s="8" t="s">
        <v>163</v>
      </c>
      <c r="B50" s="35" t="s">
        <v>164</v>
      </c>
      <c r="C50" s="36">
        <v>0.8653647604113253</v>
      </c>
      <c r="D50" s="36">
        <v>0.9768542812721603</v>
      </c>
      <c r="E50" s="36">
        <v>0.5883745338677026</v>
      </c>
      <c r="F50" s="36">
        <v>0.8593190173893979</v>
      </c>
      <c r="G50" s="36">
        <v>1.0609947775044763</v>
      </c>
      <c r="H50" s="36">
        <v>0.9961361317053702</v>
      </c>
      <c r="I50" s="36">
        <v>0.32751710533512507</v>
      </c>
      <c r="J50" s="36">
        <v>0.8252372456212133</v>
      </c>
    </row>
    <row r="51" spans="1:10" ht="11.25">
      <c r="A51" s="29" t="s">
        <v>165</v>
      </c>
      <c r="B51" s="37" t="s">
        <v>166</v>
      </c>
      <c r="C51" s="38">
        <v>1.2328329395011086</v>
      </c>
      <c r="D51" s="38">
        <v>1.0061812756200368</v>
      </c>
      <c r="E51" s="38">
        <v>4.85727257041396</v>
      </c>
      <c r="F51" s="38">
        <v>1.229277407974106</v>
      </c>
      <c r="G51" s="38">
        <v>0.9066391933263307</v>
      </c>
      <c r="H51" s="38">
        <v>0.9262589855458946</v>
      </c>
      <c r="I51" s="38">
        <v>2.3262457104620524</v>
      </c>
      <c r="J51" s="38">
        <v>0.7912989327371787</v>
      </c>
    </row>
    <row r="53" spans="1:11" ht="11.25">
      <c r="A53" s="69"/>
      <c r="K53" s="2"/>
    </row>
    <row r="54" ht="11.25">
      <c r="K54" s="2"/>
    </row>
    <row r="55" ht="11.25">
      <c r="K55" s="2"/>
    </row>
    <row r="56" ht="11.25">
      <c r="K56" s="2"/>
    </row>
    <row r="57" ht="11.25">
      <c r="K57" s="2"/>
    </row>
    <row r="58" ht="11.25">
      <c r="K58" s="2"/>
    </row>
    <row r="59" ht="11.25">
      <c r="K59" s="2"/>
    </row>
    <row r="60" ht="11.25">
      <c r="K60" s="2"/>
    </row>
    <row r="61" ht="11.25">
      <c r="K61" s="2"/>
    </row>
    <row r="62" spans="11:12" ht="11.25">
      <c r="K62" s="2"/>
      <c r="L62" s="3"/>
    </row>
  </sheetData>
  <printOptions/>
  <pageMargins left="0.3937007874015748" right="0.31496062992125984" top="0.2755905511811024" bottom="0.31496062992125984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Q62"/>
  <sheetViews>
    <sheetView workbookViewId="0" topLeftCell="A1">
      <selection activeCell="C2" sqref="C2:G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10.8515625" style="2" bestFit="1" customWidth="1"/>
    <col min="5" max="5" width="11.421875" style="2" bestFit="1" customWidth="1"/>
    <col min="6" max="6" width="10.8515625" style="2" bestFit="1" customWidth="1"/>
    <col min="7" max="7" width="9.28125" style="2" bestFit="1" customWidth="1"/>
    <col min="8" max="16384" width="8.00390625" style="1" customWidth="1"/>
  </cols>
  <sheetData>
    <row r="1" spans="1:7" ht="22.5" customHeight="1">
      <c r="A1" s="6" t="s">
        <v>5</v>
      </c>
      <c r="B1" s="6" t="s">
        <v>86</v>
      </c>
      <c r="C1" s="5" t="s">
        <v>87</v>
      </c>
      <c r="D1" s="7" t="s">
        <v>93</v>
      </c>
      <c r="E1" s="7" t="s">
        <v>94</v>
      </c>
      <c r="F1" s="7" t="s">
        <v>95</v>
      </c>
      <c r="G1" s="7" t="s">
        <v>99</v>
      </c>
    </row>
    <row r="2" spans="1:17" ht="11.25">
      <c r="A2" s="8" t="s">
        <v>35</v>
      </c>
      <c r="B2" s="8" t="s">
        <v>100</v>
      </c>
      <c r="C2" s="9">
        <v>1459357392</v>
      </c>
      <c r="D2" s="9">
        <v>390868942</v>
      </c>
      <c r="E2" s="9">
        <v>813003475</v>
      </c>
      <c r="F2" s="9">
        <v>194037589</v>
      </c>
      <c r="G2" s="9">
        <v>61447386</v>
      </c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1.25">
      <c r="A3" s="8" t="s">
        <v>36</v>
      </c>
      <c r="B3" s="8" t="s">
        <v>101</v>
      </c>
      <c r="C3" s="9">
        <v>172250</v>
      </c>
      <c r="D3" s="9">
        <v>17094326</v>
      </c>
      <c r="E3" s="9">
        <v>-8885000</v>
      </c>
      <c r="F3" s="9">
        <v>-7700000</v>
      </c>
      <c r="G3" s="9">
        <v>-337076</v>
      </c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1.25">
      <c r="A4" s="11" t="s">
        <v>34</v>
      </c>
      <c r="B4" s="11" t="s">
        <v>102</v>
      </c>
      <c r="C4" s="12">
        <v>1459529642</v>
      </c>
      <c r="D4" s="12">
        <v>407963268</v>
      </c>
      <c r="E4" s="12">
        <v>804118475</v>
      </c>
      <c r="F4" s="12">
        <v>186337589</v>
      </c>
      <c r="G4" s="12">
        <v>61110310</v>
      </c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1.25">
      <c r="A5" s="8" t="s">
        <v>103</v>
      </c>
      <c r="B5" s="8" t="s">
        <v>104</v>
      </c>
      <c r="C5" s="9">
        <v>-676670455.13</v>
      </c>
      <c r="D5" s="9">
        <v>-197195384</v>
      </c>
      <c r="E5" s="9">
        <v>-346843108</v>
      </c>
      <c r="F5" s="9">
        <v>-104019235</v>
      </c>
      <c r="G5" s="9">
        <v>-28612728.13</v>
      </c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1.25">
      <c r="A6" s="8" t="s">
        <v>105</v>
      </c>
      <c r="B6" s="8" t="s">
        <v>106</v>
      </c>
      <c r="C6" s="9">
        <v>-11314142</v>
      </c>
      <c r="D6" s="9">
        <v>-8124308</v>
      </c>
      <c r="E6" s="9">
        <v>-3388000</v>
      </c>
      <c r="F6" s="9">
        <v>0</v>
      </c>
      <c r="G6" s="9">
        <v>198166</v>
      </c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1.25">
      <c r="A7" s="11" t="s">
        <v>37</v>
      </c>
      <c r="B7" s="11" t="s">
        <v>107</v>
      </c>
      <c r="C7" s="12">
        <v>-687984597.13</v>
      </c>
      <c r="D7" s="12">
        <v>-205319692</v>
      </c>
      <c r="E7" s="12">
        <v>-350231108</v>
      </c>
      <c r="F7" s="12">
        <v>-104019235</v>
      </c>
      <c r="G7" s="12">
        <v>-28414562.13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1.25">
      <c r="A8" s="13" t="s">
        <v>108</v>
      </c>
      <c r="B8" s="14" t="s">
        <v>109</v>
      </c>
      <c r="C8" s="15">
        <v>771545044.87</v>
      </c>
      <c r="D8" s="15">
        <v>202643576</v>
      </c>
      <c r="E8" s="15">
        <v>453887367</v>
      </c>
      <c r="F8" s="15">
        <v>82318354</v>
      </c>
      <c r="G8" s="15">
        <v>32695747.87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1.25">
      <c r="A9" s="16" t="s">
        <v>110</v>
      </c>
      <c r="B9" s="16" t="s">
        <v>111</v>
      </c>
      <c r="C9" s="17">
        <v>74406654</v>
      </c>
      <c r="D9" s="17">
        <v>5090667</v>
      </c>
      <c r="E9" s="17">
        <v>56380000</v>
      </c>
      <c r="F9" s="17">
        <v>11900000</v>
      </c>
      <c r="G9" s="17">
        <v>1035987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1.25">
      <c r="A11" s="8" t="s">
        <v>40</v>
      </c>
      <c r="B11" s="8" t="s">
        <v>113</v>
      </c>
      <c r="C11" s="9">
        <v>-3435637985</v>
      </c>
      <c r="D11" s="9">
        <v>-356077842</v>
      </c>
      <c r="E11" s="9">
        <v>-2791782256</v>
      </c>
      <c r="F11" s="9">
        <v>-267972364</v>
      </c>
      <c r="G11" s="9">
        <v>-19805523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1.25">
      <c r="A12" s="8" t="s">
        <v>41</v>
      </c>
      <c r="B12" s="8" t="s">
        <v>114</v>
      </c>
      <c r="C12" s="9">
        <v>330697530</v>
      </c>
      <c r="D12" s="9">
        <v>63235651</v>
      </c>
      <c r="E12" s="9">
        <v>134143000</v>
      </c>
      <c r="F12" s="9">
        <v>130477879</v>
      </c>
      <c r="G12" s="9">
        <v>2841000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1.25">
      <c r="A13" s="11" t="s">
        <v>39</v>
      </c>
      <c r="B13" s="11" t="s">
        <v>115</v>
      </c>
      <c r="C13" s="12">
        <v>-3104940455</v>
      </c>
      <c r="D13" s="12">
        <v>-292842191</v>
      </c>
      <c r="E13" s="12">
        <v>-2657639256</v>
      </c>
      <c r="F13" s="12">
        <v>-137494485</v>
      </c>
      <c r="G13" s="12">
        <v>-16964523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1.25">
      <c r="A14" s="8" t="s">
        <v>116</v>
      </c>
      <c r="B14" s="8" t="s">
        <v>117</v>
      </c>
      <c r="C14" s="9">
        <v>2663397076</v>
      </c>
      <c r="D14" s="9">
        <v>104385127</v>
      </c>
      <c r="E14" s="9">
        <v>2416276411</v>
      </c>
      <c r="F14" s="9">
        <v>136767811</v>
      </c>
      <c r="G14" s="9">
        <v>5967727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1.25">
      <c r="A15" s="8" t="s">
        <v>118</v>
      </c>
      <c r="B15" s="8" t="s">
        <v>119</v>
      </c>
      <c r="C15" s="9">
        <v>-347017259</v>
      </c>
      <c r="D15" s="9">
        <v>-64144259</v>
      </c>
      <c r="E15" s="9">
        <v>-172695000</v>
      </c>
      <c r="F15" s="9">
        <v>-111900000</v>
      </c>
      <c r="G15" s="9">
        <v>1722000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1.25">
      <c r="A16" s="11" t="s">
        <v>120</v>
      </c>
      <c r="B16" s="11" t="s">
        <v>121</v>
      </c>
      <c r="C16" s="12">
        <v>2316379817</v>
      </c>
      <c r="D16" s="12">
        <v>40240868</v>
      </c>
      <c r="E16" s="12">
        <v>2243581411</v>
      </c>
      <c r="F16" s="12">
        <v>24867811</v>
      </c>
      <c r="G16" s="12">
        <v>7689727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1.25">
      <c r="A17" s="13" t="s">
        <v>122</v>
      </c>
      <c r="B17" s="14" t="s">
        <v>123</v>
      </c>
      <c r="C17" s="15">
        <v>-788560638</v>
      </c>
      <c r="D17" s="15">
        <v>-252601323</v>
      </c>
      <c r="E17" s="15">
        <v>-414057845</v>
      </c>
      <c r="F17" s="15">
        <v>-112626674</v>
      </c>
      <c r="G17" s="15">
        <v>-9274796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1.25">
      <c r="A19" s="16" t="s">
        <v>126</v>
      </c>
      <c r="B19" s="16" t="s">
        <v>127</v>
      </c>
      <c r="C19" s="17">
        <v>-2324720</v>
      </c>
      <c r="D19" s="17">
        <v>-2176641</v>
      </c>
      <c r="E19" s="17">
        <v>0</v>
      </c>
      <c r="F19" s="17">
        <v>-148079</v>
      </c>
      <c r="G19" s="17"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1.25">
      <c r="A20" s="8" t="s">
        <v>43</v>
      </c>
      <c r="B20" s="8" t="s">
        <v>128</v>
      </c>
      <c r="C20" s="9">
        <v>-85862080.78815797</v>
      </c>
      <c r="D20" s="9">
        <v>-55558557.78815797</v>
      </c>
      <c r="E20" s="9">
        <v>-19581516</v>
      </c>
      <c r="F20" s="9">
        <v>-6284125</v>
      </c>
      <c r="G20" s="9">
        <v>-4437882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1.25">
      <c r="A22" s="8" t="s">
        <v>45</v>
      </c>
      <c r="B22" s="8" t="s">
        <v>130</v>
      </c>
      <c r="C22" s="9">
        <v>-99503533.58792838</v>
      </c>
      <c r="D22" s="9">
        <v>-32208322.58792838</v>
      </c>
      <c r="E22" s="9">
        <v>-42385166</v>
      </c>
      <c r="F22" s="9">
        <v>-11600000</v>
      </c>
      <c r="G22" s="9">
        <v>-13310045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1.25">
      <c r="A23" s="8" t="s">
        <v>46</v>
      </c>
      <c r="B23" s="8" t="s">
        <v>131</v>
      </c>
      <c r="C23" s="9">
        <v>57801722</v>
      </c>
      <c r="D23" s="9">
        <v>27255524</v>
      </c>
      <c r="E23" s="9">
        <v>25043354</v>
      </c>
      <c r="F23" s="9">
        <v>2871463</v>
      </c>
      <c r="G23" s="9">
        <v>2631381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1.25">
      <c r="A24" s="18" t="s">
        <v>42</v>
      </c>
      <c r="B24" s="19" t="s">
        <v>132</v>
      </c>
      <c r="C24" s="20">
        <v>-127563892.37608635</v>
      </c>
      <c r="D24" s="20">
        <v>-60511356.376086354</v>
      </c>
      <c r="E24" s="20">
        <v>-36923328</v>
      </c>
      <c r="F24" s="20">
        <v>-15012662</v>
      </c>
      <c r="G24" s="20">
        <v>-15116546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1.25">
      <c r="A26" s="21" t="s">
        <v>48</v>
      </c>
      <c r="B26" s="21" t="s">
        <v>134</v>
      </c>
      <c r="C26" s="22">
        <v>-7565000</v>
      </c>
      <c r="D26" s="22">
        <v>-7565000</v>
      </c>
      <c r="E26" s="22">
        <v>0</v>
      </c>
      <c r="F26" s="22">
        <v>0</v>
      </c>
      <c r="G26" s="22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1.25">
      <c r="A27" s="23" t="s">
        <v>135</v>
      </c>
      <c r="B27" s="16" t="s">
        <v>136</v>
      </c>
      <c r="C27" s="17">
        <v>-80062551.50608635</v>
      </c>
      <c r="D27" s="17">
        <v>-115120077.37608635</v>
      </c>
      <c r="E27" s="17">
        <v>59286194</v>
      </c>
      <c r="F27" s="17">
        <v>-33569061</v>
      </c>
      <c r="G27" s="17">
        <v>9340392.870000005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4.5" customHeight="1">
      <c r="A28" s="24"/>
      <c r="B28" s="25"/>
      <c r="C28" s="26"/>
      <c r="D28" s="26"/>
      <c r="E28" s="26"/>
      <c r="F28" s="26"/>
      <c r="G28" s="26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1.25">
      <c r="A29" s="27" t="s">
        <v>49</v>
      </c>
      <c r="B29" s="27" t="s">
        <v>137</v>
      </c>
      <c r="C29" s="28">
        <v>99168552</v>
      </c>
      <c r="D29" s="28">
        <v>60960920</v>
      </c>
      <c r="E29" s="28">
        <v>14892000</v>
      </c>
      <c r="F29" s="28">
        <v>22200000</v>
      </c>
      <c r="G29" s="28">
        <v>1115632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1.25">
      <c r="A30" s="8" t="s">
        <v>50</v>
      </c>
      <c r="B30" s="8" t="s">
        <v>138</v>
      </c>
      <c r="C30" s="9">
        <v>98996302</v>
      </c>
      <c r="D30" s="9">
        <v>43866594</v>
      </c>
      <c r="E30" s="9">
        <v>23777000</v>
      </c>
      <c r="F30" s="9">
        <v>29900000</v>
      </c>
      <c r="G30" s="9">
        <v>1452708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1.25">
      <c r="A31" s="8" t="s">
        <v>75</v>
      </c>
      <c r="B31" s="8" t="s">
        <v>139</v>
      </c>
      <c r="C31" s="9">
        <v>35360517</v>
      </c>
      <c r="D31" s="9">
        <v>31190517</v>
      </c>
      <c r="E31" s="9">
        <v>4070000</v>
      </c>
      <c r="F31" s="9">
        <v>0</v>
      </c>
      <c r="G31" s="9">
        <v>100000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1.25">
      <c r="A32" s="8" t="s">
        <v>51</v>
      </c>
      <c r="B32" s="8" t="s">
        <v>140</v>
      </c>
      <c r="C32" s="9">
        <v>24046375</v>
      </c>
      <c r="D32" s="9">
        <v>23066209</v>
      </c>
      <c r="E32" s="9">
        <v>682000</v>
      </c>
      <c r="F32" s="9">
        <v>0</v>
      </c>
      <c r="G32" s="9">
        <v>298166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1.25">
      <c r="A33" s="8" t="s">
        <v>52</v>
      </c>
      <c r="B33" s="8" t="s">
        <v>141</v>
      </c>
      <c r="C33" s="9">
        <v>1053080403</v>
      </c>
      <c r="D33" s="9">
        <v>166603350</v>
      </c>
      <c r="E33" s="9">
        <v>620284000</v>
      </c>
      <c r="F33" s="9">
        <v>253727053</v>
      </c>
      <c r="G33" s="9">
        <v>12466000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1.25">
      <c r="A34" s="8" t="s">
        <v>53</v>
      </c>
      <c r="B34" s="8" t="s">
        <v>142</v>
      </c>
      <c r="C34" s="9">
        <v>722382873</v>
      </c>
      <c r="D34" s="9">
        <v>103367699</v>
      </c>
      <c r="E34" s="9">
        <v>486141000</v>
      </c>
      <c r="F34" s="9">
        <v>123249174</v>
      </c>
      <c r="G34" s="9">
        <v>9625000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1.25">
      <c r="A35" s="8" t="s">
        <v>76</v>
      </c>
      <c r="B35" s="8" t="s">
        <v>143</v>
      </c>
      <c r="C35" s="9">
        <v>501284391</v>
      </c>
      <c r="D35" s="9">
        <v>106969391</v>
      </c>
      <c r="E35" s="9">
        <v>273558000</v>
      </c>
      <c r="F35" s="9">
        <v>119200000</v>
      </c>
      <c r="G35" s="9">
        <v>1557000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1.25">
      <c r="A36" s="8" t="s">
        <v>54</v>
      </c>
      <c r="B36" s="8" t="s">
        <v>144</v>
      </c>
      <c r="C36" s="9">
        <v>154267132</v>
      </c>
      <c r="D36" s="9">
        <v>42825132</v>
      </c>
      <c r="E36" s="9">
        <v>100863000</v>
      </c>
      <c r="F36" s="9">
        <v>7300000</v>
      </c>
      <c r="G36" s="9">
        <v>3279000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1.25">
      <c r="A37" s="8" t="s">
        <v>55</v>
      </c>
      <c r="B37" s="8" t="s">
        <v>145</v>
      </c>
      <c r="C37" s="9">
        <v>293562200</v>
      </c>
      <c r="D37" s="9">
        <v>30625000</v>
      </c>
      <c r="E37" s="9">
        <v>238930000</v>
      </c>
      <c r="F37" s="9">
        <v>20000000</v>
      </c>
      <c r="G37" s="9">
        <v>4007200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1.25">
      <c r="A38" s="8" t="s">
        <v>56</v>
      </c>
      <c r="B38" s="8" t="s">
        <v>146</v>
      </c>
      <c r="C38" s="9">
        <v>301127200</v>
      </c>
      <c r="D38" s="9">
        <v>38190000</v>
      </c>
      <c r="E38" s="9">
        <v>238930000</v>
      </c>
      <c r="F38" s="9">
        <v>20000000</v>
      </c>
      <c r="G38" s="9">
        <v>4007200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7" ht="4.5" customHeight="1">
      <c r="A43" s="31"/>
      <c r="B43" s="32"/>
      <c r="C43" s="32"/>
      <c r="D43" s="32"/>
      <c r="E43" s="32"/>
      <c r="F43" s="32"/>
      <c r="G43" s="32"/>
    </row>
    <row r="44" spans="1:7" ht="11.25">
      <c r="A44" s="21" t="s">
        <v>151</v>
      </c>
      <c r="B44" s="21" t="s">
        <v>152</v>
      </c>
      <c r="C44" s="21"/>
      <c r="D44" s="21"/>
      <c r="E44" s="21"/>
      <c r="F44" s="21"/>
      <c r="G44" s="21"/>
    </row>
    <row r="45" spans="1:7" ht="11.25">
      <c r="A45" s="8" t="s">
        <v>153</v>
      </c>
      <c r="B45" s="8" t="s">
        <v>154</v>
      </c>
      <c r="C45" s="33">
        <v>2.1273569002307386</v>
      </c>
      <c r="D45" s="33">
        <v>0.7178150926077982</v>
      </c>
      <c r="E45" s="33">
        <v>3.305034442841274</v>
      </c>
      <c r="F45" s="33">
        <v>0.7378784159324934</v>
      </c>
      <c r="G45" s="33">
        <v>0.2776049246027389</v>
      </c>
    </row>
    <row r="46" spans="1:7" ht="11.25">
      <c r="A46" s="8" t="s">
        <v>155</v>
      </c>
      <c r="B46" s="8" t="s">
        <v>156</v>
      </c>
      <c r="C46" s="33">
        <v>0.08740068629321224</v>
      </c>
      <c r="D46" s="33">
        <v>0.148325501638266</v>
      </c>
      <c r="E46" s="33">
        <v>0.045917771010049235</v>
      </c>
      <c r="F46" s="33">
        <v>0.08056700787300623</v>
      </c>
      <c r="G46" s="33">
        <v>0.24736490454720325</v>
      </c>
    </row>
    <row r="47" spans="1:7" ht="11.25">
      <c r="A47" s="8" t="s">
        <v>157</v>
      </c>
      <c r="B47" s="8" t="s">
        <v>158</v>
      </c>
      <c r="C47" s="33">
        <v>0.05097988547737902</v>
      </c>
      <c r="D47" s="33">
        <v>0.01247824840936415</v>
      </c>
      <c r="E47" s="33">
        <v>0.07011404631637148</v>
      </c>
      <c r="F47" s="33">
        <v>0.06386258437636005</v>
      </c>
      <c r="G47" s="33">
        <v>0.016952736780422157</v>
      </c>
    </row>
    <row r="48" spans="1:7" ht="11.25">
      <c r="A48" s="8" t="s">
        <v>159</v>
      </c>
      <c r="B48" s="8" t="s">
        <v>160</v>
      </c>
      <c r="C48" s="33">
        <v>2.26573747200133</v>
      </c>
      <c r="D48" s="33">
        <v>0.8786188426554283</v>
      </c>
      <c r="E48" s="33">
        <v>3.4210662601676947</v>
      </c>
      <c r="F48" s="33">
        <v>0.8823080081818596</v>
      </c>
      <c r="G48" s="33">
        <v>0.5419225659303643</v>
      </c>
    </row>
    <row r="49" spans="1:7" ht="11.25">
      <c r="A49" s="11" t="s">
        <v>161</v>
      </c>
      <c r="B49" s="11" t="s">
        <v>162</v>
      </c>
      <c r="C49" s="34">
        <v>-0.0548550363090785</v>
      </c>
      <c r="D49" s="34">
        <v>-0.2821824571129927</v>
      </c>
      <c r="E49" s="34">
        <v>0.0737281829024013</v>
      </c>
      <c r="F49" s="34">
        <v>-0.18015184794518296</v>
      </c>
      <c r="G49" s="34">
        <v>0.15284479607450863</v>
      </c>
    </row>
    <row r="50" spans="1:7" ht="11.25">
      <c r="A50" s="8" t="s">
        <v>163</v>
      </c>
      <c r="B50" s="35" t="s">
        <v>164</v>
      </c>
      <c r="C50" s="36">
        <v>1.0220539205625603</v>
      </c>
      <c r="D50" s="36">
        <v>1.2465301293340776</v>
      </c>
      <c r="E50" s="36">
        <v>0.9122480049108748</v>
      </c>
      <c r="F50" s="36">
        <v>1.368184232643913</v>
      </c>
      <c r="G50" s="36">
        <v>0.28366979207440285</v>
      </c>
    </row>
    <row r="51" spans="1:7" ht="11.25">
      <c r="A51" s="29" t="s">
        <v>165</v>
      </c>
      <c r="B51" s="37" t="s">
        <v>166</v>
      </c>
      <c r="C51" s="38">
        <v>1.2237689481358667</v>
      </c>
      <c r="D51" s="38">
        <v>0.5898679561398976</v>
      </c>
      <c r="E51" s="38">
        <v>1.4261313424041608</v>
      </c>
      <c r="F51" s="38">
        <v>2.0147289874139127</v>
      </c>
      <c r="G51" s="38">
        <v>0.3519644831418257</v>
      </c>
    </row>
    <row r="53" spans="1:9" ht="11.25">
      <c r="A53" s="69"/>
      <c r="H53" s="2"/>
      <c r="I53" s="2"/>
    </row>
    <row r="54" spans="8:9" ht="11.25">
      <c r="H54" s="2"/>
      <c r="I54" s="2"/>
    </row>
    <row r="55" spans="8:9" ht="11.25">
      <c r="H55" s="2"/>
      <c r="I55" s="2"/>
    </row>
    <row r="56" spans="8:9" ht="11.25">
      <c r="H56" s="2"/>
      <c r="I56" s="2"/>
    </row>
    <row r="57" spans="8:9" ht="11.25">
      <c r="H57" s="2"/>
      <c r="I57" s="2"/>
    </row>
    <row r="58" spans="8:9" ht="11.25">
      <c r="H58" s="2"/>
      <c r="I58" s="2"/>
    </row>
    <row r="59" spans="8:9" ht="11.25">
      <c r="H59" s="2"/>
      <c r="I59" s="2"/>
    </row>
    <row r="60" spans="8:9" ht="11.25">
      <c r="H60" s="2"/>
      <c r="I60" s="2"/>
    </row>
    <row r="61" spans="8:9" ht="11.25">
      <c r="H61" s="2"/>
      <c r="I61" s="2"/>
    </row>
    <row r="62" spans="8:10" ht="11.25">
      <c r="H62" s="2"/>
      <c r="I62" s="2"/>
      <c r="J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7"/>
  <dimension ref="A1:T62"/>
  <sheetViews>
    <sheetView workbookViewId="0" topLeftCell="A1">
      <selection activeCell="A1" sqref="A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10.8515625" style="2" bestFit="1" customWidth="1"/>
    <col min="5" max="5" width="9.7109375" style="2" customWidth="1"/>
    <col min="6" max="6" width="10.8515625" style="2" hidden="1" customWidth="1"/>
    <col min="7" max="7" width="10.140625" style="2" hidden="1" customWidth="1"/>
    <col min="8" max="8" width="8.57421875" style="2" hidden="1" customWidth="1"/>
    <col min="9" max="9" width="11.57421875" style="2" hidden="1" customWidth="1"/>
    <col min="10" max="10" width="6.140625" style="2" hidden="1" customWidth="1"/>
    <col min="11" max="16384" width="8.00390625" style="1" customWidth="1"/>
  </cols>
  <sheetData>
    <row r="1" spans="1:10" ht="22.5" customHeight="1">
      <c r="A1" s="6" t="s">
        <v>6</v>
      </c>
      <c r="B1" s="6" t="s">
        <v>86</v>
      </c>
      <c r="C1" s="5" t="s">
        <v>87</v>
      </c>
      <c r="D1" s="7" t="s">
        <v>93</v>
      </c>
      <c r="E1" s="7" t="s">
        <v>94</v>
      </c>
      <c r="F1" s="7" t="s">
        <v>95</v>
      </c>
      <c r="G1" s="7" t="s">
        <v>96</v>
      </c>
      <c r="H1" s="7" t="s">
        <v>97</v>
      </c>
      <c r="I1" s="7" t="s">
        <v>98</v>
      </c>
      <c r="J1" s="7" t="s">
        <v>99</v>
      </c>
    </row>
    <row r="2" spans="1:20" ht="11.25">
      <c r="A2" s="8" t="s">
        <v>35</v>
      </c>
      <c r="B2" s="8" t="s">
        <v>100</v>
      </c>
      <c r="C2" s="9">
        <v>11512055</v>
      </c>
      <c r="D2" s="9">
        <v>1078426</v>
      </c>
      <c r="E2" s="9">
        <v>10433629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1.25">
      <c r="A3" s="8" t="s">
        <v>36</v>
      </c>
      <c r="B3" s="8" t="s">
        <v>101</v>
      </c>
      <c r="C3" s="9">
        <v>974000</v>
      </c>
      <c r="D3" s="9">
        <v>0</v>
      </c>
      <c r="E3" s="9">
        <v>974000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1" t="s">
        <v>34</v>
      </c>
      <c r="B4" s="11" t="s">
        <v>102</v>
      </c>
      <c r="C4" s="12">
        <v>12486055</v>
      </c>
      <c r="D4" s="12">
        <v>1078426</v>
      </c>
      <c r="E4" s="12">
        <v>11407629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1.25">
      <c r="A5" s="8" t="s">
        <v>103</v>
      </c>
      <c r="B5" s="8" t="s">
        <v>104</v>
      </c>
      <c r="C5" s="9">
        <v>-11561611</v>
      </c>
      <c r="D5" s="9">
        <v>-788614</v>
      </c>
      <c r="E5" s="9">
        <v>-10772997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1.25">
      <c r="A6" s="8" t="s">
        <v>105</v>
      </c>
      <c r="B6" s="8" t="s">
        <v>106</v>
      </c>
      <c r="C6" s="9">
        <v>-844000</v>
      </c>
      <c r="D6" s="9">
        <v>0</v>
      </c>
      <c r="E6" s="9">
        <v>-844000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1.25">
      <c r="A7" s="11" t="s">
        <v>37</v>
      </c>
      <c r="B7" s="11" t="s">
        <v>107</v>
      </c>
      <c r="C7" s="12">
        <v>-12405611</v>
      </c>
      <c r="D7" s="12">
        <v>-788614</v>
      </c>
      <c r="E7" s="12">
        <v>-11616997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1.25">
      <c r="A8" s="13" t="s">
        <v>108</v>
      </c>
      <c r="B8" s="14" t="s">
        <v>109</v>
      </c>
      <c r="C8" s="15">
        <v>80444</v>
      </c>
      <c r="D8" s="15">
        <v>289812</v>
      </c>
      <c r="E8" s="15">
        <v>-209368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1.25">
      <c r="A9" s="16" t="s">
        <v>110</v>
      </c>
      <c r="B9" s="16" t="s">
        <v>111</v>
      </c>
      <c r="C9" s="17">
        <v>388000</v>
      </c>
      <c r="D9" s="17">
        <v>0</v>
      </c>
      <c r="E9" s="17">
        <v>388000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1.25">
      <c r="A11" s="8" t="s">
        <v>40</v>
      </c>
      <c r="B11" s="8" t="s">
        <v>113</v>
      </c>
      <c r="C11" s="9">
        <v>80705</v>
      </c>
      <c r="D11" s="9">
        <v>80705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1.25">
      <c r="A12" s="8" t="s">
        <v>41</v>
      </c>
      <c r="B12" s="8" t="s">
        <v>114</v>
      </c>
      <c r="C12" s="9">
        <v>1163000</v>
      </c>
      <c r="D12" s="9">
        <v>0</v>
      </c>
      <c r="E12" s="9">
        <v>1163000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1.25">
      <c r="A13" s="11" t="s">
        <v>39</v>
      </c>
      <c r="B13" s="11" t="s">
        <v>115</v>
      </c>
      <c r="C13" s="12">
        <v>1243705</v>
      </c>
      <c r="D13" s="12">
        <v>80705</v>
      </c>
      <c r="E13" s="12">
        <v>1163000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1.25">
      <c r="A14" s="8" t="s">
        <v>116</v>
      </c>
      <c r="B14" s="8" t="s">
        <v>117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1.25">
      <c r="A15" s="8" t="s">
        <v>118</v>
      </c>
      <c r="B15" s="8" t="s">
        <v>119</v>
      </c>
      <c r="C15" s="9">
        <v>2002000</v>
      </c>
      <c r="D15" s="9">
        <v>0</v>
      </c>
      <c r="E15" s="9">
        <v>2002000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1.25">
      <c r="A16" s="11" t="s">
        <v>120</v>
      </c>
      <c r="B16" s="11" t="s">
        <v>121</v>
      </c>
      <c r="C16" s="12">
        <v>2002000</v>
      </c>
      <c r="D16" s="12">
        <v>0</v>
      </c>
      <c r="E16" s="12">
        <v>2002000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>
      <c r="A17" s="13" t="s">
        <v>122</v>
      </c>
      <c r="B17" s="14" t="s">
        <v>123</v>
      </c>
      <c r="C17" s="15">
        <v>3245705</v>
      </c>
      <c r="D17" s="15">
        <v>80705</v>
      </c>
      <c r="E17" s="15">
        <v>3165000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1.25">
      <c r="A19" s="16" t="s">
        <v>126</v>
      </c>
      <c r="B19" s="16" t="s">
        <v>127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1.25">
      <c r="A20" s="8" t="s">
        <v>43</v>
      </c>
      <c r="B20" s="8" t="s">
        <v>128</v>
      </c>
      <c r="C20" s="9">
        <v>-607134.7032023435</v>
      </c>
      <c r="D20" s="9">
        <v>-153288.70320234357</v>
      </c>
      <c r="E20" s="9">
        <v>-453846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1.25">
      <c r="A22" s="8" t="s">
        <v>45</v>
      </c>
      <c r="B22" s="8" t="s">
        <v>130</v>
      </c>
      <c r="C22" s="9">
        <v>-1197778.293789833</v>
      </c>
      <c r="D22" s="9">
        <v>-88864.29378983314</v>
      </c>
      <c r="E22" s="9">
        <v>-1108914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1.25">
      <c r="A23" s="8" t="s">
        <v>46</v>
      </c>
      <c r="B23" s="8" t="s">
        <v>131</v>
      </c>
      <c r="C23" s="9">
        <v>42107121</v>
      </c>
      <c r="D23" s="9">
        <v>40499150</v>
      </c>
      <c r="E23" s="9">
        <v>1607971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1.25">
      <c r="A24" s="18" t="s">
        <v>42</v>
      </c>
      <c r="B24" s="19" t="s">
        <v>132</v>
      </c>
      <c r="C24" s="20">
        <v>40302208.00300782</v>
      </c>
      <c r="D24" s="20">
        <v>40256997.00300782</v>
      </c>
      <c r="E24" s="20">
        <v>45211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1.25">
      <c r="A26" s="21" t="s">
        <v>48</v>
      </c>
      <c r="B26" s="21" t="s">
        <v>134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1.25">
      <c r="A27" s="23" t="s">
        <v>135</v>
      </c>
      <c r="B27" s="16" t="s">
        <v>136</v>
      </c>
      <c r="C27" s="17">
        <v>44016357.00300782</v>
      </c>
      <c r="D27" s="17">
        <v>40627514.00300782</v>
      </c>
      <c r="E27" s="17">
        <v>3388843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4.5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1.25">
      <c r="A29" s="27" t="s">
        <v>49</v>
      </c>
      <c r="B29" s="27" t="s">
        <v>137</v>
      </c>
      <c r="C29" s="28">
        <v>6476000</v>
      </c>
      <c r="D29" s="28">
        <v>0</v>
      </c>
      <c r="E29" s="28">
        <v>6476000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1.25">
      <c r="A30" s="8" t="s">
        <v>50</v>
      </c>
      <c r="B30" s="8" t="s">
        <v>138</v>
      </c>
      <c r="C30" s="9">
        <v>5502000</v>
      </c>
      <c r="D30" s="9">
        <v>0</v>
      </c>
      <c r="E30" s="9">
        <v>5502000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1.25">
      <c r="A31" s="8" t="s">
        <v>75</v>
      </c>
      <c r="B31" s="8" t="s">
        <v>139</v>
      </c>
      <c r="C31" s="9">
        <v>5615000</v>
      </c>
      <c r="D31" s="9">
        <v>0</v>
      </c>
      <c r="E31" s="9">
        <v>5615000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1.25">
      <c r="A32" s="8" t="s">
        <v>51</v>
      </c>
      <c r="B32" s="8" t="s">
        <v>140</v>
      </c>
      <c r="C32" s="9">
        <v>4771000</v>
      </c>
      <c r="D32" s="9">
        <v>0</v>
      </c>
      <c r="E32" s="9">
        <v>4771000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1.25">
      <c r="A33" s="8" t="s">
        <v>52</v>
      </c>
      <c r="B33" s="8" t="s">
        <v>141</v>
      </c>
      <c r="C33" s="9">
        <v>5903000</v>
      </c>
      <c r="D33" s="9">
        <v>0</v>
      </c>
      <c r="E33" s="9">
        <v>5903000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1.25">
      <c r="A34" s="8" t="s">
        <v>53</v>
      </c>
      <c r="B34" s="8" t="s">
        <v>142</v>
      </c>
      <c r="C34" s="9">
        <v>4740000</v>
      </c>
      <c r="D34" s="9">
        <v>0</v>
      </c>
      <c r="E34" s="9">
        <v>4740000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1.25">
      <c r="A35" s="8" t="s">
        <v>76</v>
      </c>
      <c r="B35" s="8" t="s">
        <v>143</v>
      </c>
      <c r="C35" s="9">
        <v>2353000</v>
      </c>
      <c r="D35" s="9">
        <v>0</v>
      </c>
      <c r="E35" s="9">
        <v>2353000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1.25">
      <c r="A36" s="8" t="s">
        <v>54</v>
      </c>
      <c r="B36" s="8" t="s">
        <v>144</v>
      </c>
      <c r="C36" s="9">
        <v>4355000</v>
      </c>
      <c r="D36" s="9">
        <v>0</v>
      </c>
      <c r="E36" s="9">
        <v>4355000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1.25">
      <c r="A37" s="8" t="s">
        <v>55</v>
      </c>
      <c r="B37" s="8" t="s">
        <v>145</v>
      </c>
      <c r="C37" s="9">
        <v>2200000</v>
      </c>
      <c r="D37" s="9">
        <v>0</v>
      </c>
      <c r="E37" s="9">
        <v>2200000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1.25">
      <c r="A38" s="8" t="s">
        <v>56</v>
      </c>
      <c r="B38" s="8" t="s">
        <v>146</v>
      </c>
      <c r="C38" s="9">
        <v>2200000</v>
      </c>
      <c r="D38" s="9">
        <v>0</v>
      </c>
      <c r="E38" s="9">
        <v>2200000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1.25">
      <c r="A39" s="8" t="s">
        <v>57</v>
      </c>
      <c r="B39" s="8" t="s">
        <v>147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1.25">
      <c r="A40" s="8" t="s">
        <v>58</v>
      </c>
      <c r="B40" s="8" t="s">
        <v>148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10" ht="4.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  <c r="I44" s="21"/>
      <c r="J44" s="21"/>
    </row>
    <row r="45" spans="1:10" ht="11.25">
      <c r="A45" s="8" t="s">
        <v>153</v>
      </c>
      <c r="B45" s="8" t="s">
        <v>154</v>
      </c>
      <c r="C45" s="33">
        <v>-0.09960752215171245</v>
      </c>
      <c r="D45" s="33">
        <v>-0.07483591827348376</v>
      </c>
      <c r="E45" s="33">
        <v>-0.10194931830269024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</row>
    <row r="46" spans="1:10" ht="11.25">
      <c r="A46" s="8" t="s">
        <v>155</v>
      </c>
      <c r="B46" s="8" t="s">
        <v>156</v>
      </c>
      <c r="C46" s="33">
        <v>-3.22777754887415</v>
      </c>
      <c r="D46" s="33">
        <v>0</v>
      </c>
      <c r="E46" s="33">
        <v>-0.003963224961120317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</row>
    <row r="47" spans="1:10" ht="11.25">
      <c r="A47" s="8" t="s">
        <v>157</v>
      </c>
      <c r="B47" s="8" t="s">
        <v>158</v>
      </c>
      <c r="C47" s="33">
        <v>0.031074666898391844</v>
      </c>
      <c r="D47" s="33">
        <v>0</v>
      </c>
      <c r="E47" s="33">
        <v>0.03401232631250543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</row>
    <row r="48" spans="1:10" ht="11.25">
      <c r="A48" s="8" t="s">
        <v>159</v>
      </c>
      <c r="B48" s="8" t="s">
        <v>160</v>
      </c>
      <c r="C48" s="33">
        <v>-3.2963104041274702</v>
      </c>
      <c r="D48" s="33">
        <v>0</v>
      </c>
      <c r="E48" s="33">
        <v>-0.07190021695130513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</row>
    <row r="49" spans="1:10" ht="11.25">
      <c r="A49" s="11" t="s">
        <v>161</v>
      </c>
      <c r="B49" s="11" t="s">
        <v>162</v>
      </c>
      <c r="C49" s="34">
        <v>3.5252413194566117</v>
      </c>
      <c r="D49" s="34">
        <v>0</v>
      </c>
      <c r="E49" s="34">
        <v>0.2970681287057986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</row>
    <row r="50" spans="1:10" ht="11.25">
      <c r="A50" s="8" t="s">
        <v>163</v>
      </c>
      <c r="B50" s="35" t="s">
        <v>164</v>
      </c>
      <c r="C50" s="36">
        <v>0</v>
      </c>
      <c r="D50" s="36">
        <v>-0.2784736311815936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ht="11.25">
      <c r="A51" s="29" t="s">
        <v>165</v>
      </c>
      <c r="B51" s="37" t="s">
        <v>166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3" spans="1:12" ht="11.25">
      <c r="A53" s="69"/>
      <c r="K53" s="2"/>
      <c r="L53" s="2"/>
    </row>
    <row r="54" spans="11:12" ht="11.25">
      <c r="K54" s="2"/>
      <c r="L54" s="2"/>
    </row>
    <row r="55" spans="11:12" ht="11.25">
      <c r="K55" s="2"/>
      <c r="L55" s="2"/>
    </row>
    <row r="56" spans="11:12" ht="11.25">
      <c r="K56" s="2"/>
      <c r="L56" s="2"/>
    </row>
    <row r="57" spans="11:12" ht="11.25">
      <c r="K57" s="2"/>
      <c r="L57" s="2"/>
    </row>
    <row r="58" spans="11:12" ht="11.25">
      <c r="K58" s="2"/>
      <c r="L58" s="2"/>
    </row>
    <row r="59" spans="11:12" ht="11.25">
      <c r="K59" s="2"/>
      <c r="L59" s="2"/>
    </row>
    <row r="60" spans="11:12" ht="11.25">
      <c r="K60" s="2"/>
      <c r="L60" s="2"/>
    </row>
    <row r="61" spans="11:12" ht="11.25">
      <c r="K61" s="2"/>
      <c r="L61" s="2"/>
    </row>
    <row r="62" spans="11:13" ht="11.25">
      <c r="K62" s="2"/>
      <c r="L62" s="2"/>
      <c r="M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8"/>
  <dimension ref="A1:R62"/>
  <sheetViews>
    <sheetView workbookViewId="0" topLeftCell="A1">
      <selection activeCell="C2" sqref="C2:H5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140625" style="2" customWidth="1"/>
    <col min="4" max="4" width="9.57421875" style="2" customWidth="1"/>
    <col min="5" max="5" width="10.8515625" style="2" bestFit="1" customWidth="1"/>
    <col min="6" max="6" width="10.140625" style="2" bestFit="1" customWidth="1"/>
    <col min="7" max="7" width="10.8515625" style="2" bestFit="1" customWidth="1"/>
    <col min="8" max="8" width="9.57421875" style="2" customWidth="1"/>
    <col min="9" max="10" width="8.00390625" style="1" customWidth="1"/>
    <col min="11" max="11" width="8.7109375" style="1" bestFit="1" customWidth="1"/>
    <col min="12" max="16384" width="8.00390625" style="1" customWidth="1"/>
  </cols>
  <sheetData>
    <row r="1" spans="1:8" ht="22.5" customHeight="1">
      <c r="A1" s="6" t="s">
        <v>7</v>
      </c>
      <c r="B1" s="6" t="s">
        <v>86</v>
      </c>
      <c r="C1" s="5" t="s">
        <v>87</v>
      </c>
      <c r="D1" s="7" t="s">
        <v>258</v>
      </c>
      <c r="E1" s="7" t="s">
        <v>93</v>
      </c>
      <c r="F1" s="7" t="s">
        <v>94</v>
      </c>
      <c r="G1" s="7" t="s">
        <v>95</v>
      </c>
      <c r="H1" s="7" t="s">
        <v>99</v>
      </c>
    </row>
    <row r="2" spans="1:18" ht="11.25">
      <c r="A2" s="8" t="s">
        <v>35</v>
      </c>
      <c r="B2" s="8" t="s">
        <v>100</v>
      </c>
      <c r="C2" s="9">
        <v>443940113</v>
      </c>
      <c r="D2" s="9">
        <v>348112</v>
      </c>
      <c r="E2" s="9">
        <v>211600393</v>
      </c>
      <c r="F2" s="9">
        <v>169485964</v>
      </c>
      <c r="G2" s="9">
        <v>62224795</v>
      </c>
      <c r="H2" s="9">
        <v>280849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1.25">
      <c r="A3" s="8" t="s">
        <v>36</v>
      </c>
      <c r="B3" s="8" t="s">
        <v>101</v>
      </c>
      <c r="C3" s="9">
        <v>893543</v>
      </c>
      <c r="D3" s="9">
        <v>-235789</v>
      </c>
      <c r="E3" s="9">
        <v>-2864529</v>
      </c>
      <c r="F3" s="9">
        <v>-2097000</v>
      </c>
      <c r="G3" s="9">
        <v>6100000</v>
      </c>
      <c r="H3" s="9">
        <v>-9139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1.25">
      <c r="A4" s="11" t="s">
        <v>34</v>
      </c>
      <c r="B4" s="11" t="s">
        <v>102</v>
      </c>
      <c r="C4" s="12">
        <v>444833656</v>
      </c>
      <c r="D4" s="12">
        <v>112323</v>
      </c>
      <c r="E4" s="12">
        <v>208735864</v>
      </c>
      <c r="F4" s="12">
        <v>167388964</v>
      </c>
      <c r="G4" s="12">
        <v>68324795</v>
      </c>
      <c r="H4" s="12">
        <v>271710</v>
      </c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1.25">
      <c r="A5" s="8" t="s">
        <v>103</v>
      </c>
      <c r="B5" s="8" t="s">
        <v>104</v>
      </c>
      <c r="C5" s="9">
        <v>-93714709</v>
      </c>
      <c r="D5" s="9">
        <v>-348112</v>
      </c>
      <c r="E5" s="9">
        <v>-29478103</v>
      </c>
      <c r="F5" s="9">
        <v>-43340000</v>
      </c>
      <c r="G5" s="9">
        <v>-20480100</v>
      </c>
      <c r="H5" s="9">
        <v>-68394</v>
      </c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1.25">
      <c r="A6" s="8" t="s">
        <v>105</v>
      </c>
      <c r="B6" s="8" t="s">
        <v>106</v>
      </c>
      <c r="C6" s="9">
        <v>-5506926</v>
      </c>
      <c r="D6" s="9">
        <v>235789</v>
      </c>
      <c r="E6" s="9">
        <v>-5000000</v>
      </c>
      <c r="F6" s="9">
        <v>-736000</v>
      </c>
      <c r="G6" s="9">
        <v>0</v>
      </c>
      <c r="H6" s="9">
        <v>-6715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1.25">
      <c r="A7" s="11" t="s">
        <v>37</v>
      </c>
      <c r="B7" s="11" t="s">
        <v>107</v>
      </c>
      <c r="C7" s="12">
        <v>-99221635</v>
      </c>
      <c r="D7" s="12">
        <v>-112323</v>
      </c>
      <c r="E7" s="12">
        <v>-34478103</v>
      </c>
      <c r="F7" s="12">
        <v>-44076000</v>
      </c>
      <c r="G7" s="12">
        <v>-20480100</v>
      </c>
      <c r="H7" s="12">
        <v>-75109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>
      <c r="A8" s="13" t="s">
        <v>108</v>
      </c>
      <c r="B8" s="14" t="s">
        <v>109</v>
      </c>
      <c r="C8" s="15">
        <v>345612021</v>
      </c>
      <c r="D8" s="15">
        <v>0</v>
      </c>
      <c r="E8" s="15">
        <v>174257761</v>
      </c>
      <c r="F8" s="15">
        <v>123312964</v>
      </c>
      <c r="G8" s="15">
        <v>47844695</v>
      </c>
      <c r="H8" s="15">
        <v>196601</v>
      </c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1.25">
      <c r="A9" s="16" t="s">
        <v>110</v>
      </c>
      <c r="B9" s="16" t="s">
        <v>111</v>
      </c>
      <c r="C9" s="17">
        <v>25522110.385369416</v>
      </c>
      <c r="D9" s="17">
        <v>3794.3853694155514</v>
      </c>
      <c r="E9" s="17">
        <v>4719569</v>
      </c>
      <c r="F9" s="17">
        <v>15898000</v>
      </c>
      <c r="G9" s="17">
        <v>4900000</v>
      </c>
      <c r="H9" s="17">
        <v>747</v>
      </c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1.25">
      <c r="A11" s="8" t="s">
        <v>40</v>
      </c>
      <c r="B11" s="8" t="s">
        <v>113</v>
      </c>
      <c r="C11" s="9">
        <v>-230307839</v>
      </c>
      <c r="D11" s="9">
        <v>0</v>
      </c>
      <c r="E11" s="9">
        <v>-65197668</v>
      </c>
      <c r="F11" s="9">
        <v>-141472356</v>
      </c>
      <c r="G11" s="9">
        <v>-23433815</v>
      </c>
      <c r="H11" s="9">
        <v>-204000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1.25">
      <c r="A12" s="8" t="s">
        <v>41</v>
      </c>
      <c r="B12" s="8" t="s">
        <v>114</v>
      </c>
      <c r="C12" s="9">
        <v>-80655955</v>
      </c>
      <c r="D12" s="9">
        <v>-56162</v>
      </c>
      <c r="E12" s="9">
        <v>4053292</v>
      </c>
      <c r="F12" s="9">
        <v>-90205000</v>
      </c>
      <c r="G12" s="9">
        <v>5572915</v>
      </c>
      <c r="H12" s="9">
        <v>-21000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>
      <c r="A13" s="11" t="s">
        <v>39</v>
      </c>
      <c r="B13" s="11" t="s">
        <v>115</v>
      </c>
      <c r="C13" s="12">
        <v>-310963794</v>
      </c>
      <c r="D13" s="12">
        <v>-56162</v>
      </c>
      <c r="E13" s="12">
        <v>-61144376</v>
      </c>
      <c r="F13" s="12">
        <v>-231677356</v>
      </c>
      <c r="G13" s="12">
        <v>-17860900</v>
      </c>
      <c r="H13" s="12">
        <v>-225000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>
      <c r="A14" s="8" t="s">
        <v>116</v>
      </c>
      <c r="B14" s="8" t="s">
        <v>117</v>
      </c>
      <c r="C14" s="9">
        <v>40800</v>
      </c>
      <c r="D14" s="9">
        <v>0</v>
      </c>
      <c r="E14" s="9">
        <v>0</v>
      </c>
      <c r="F14" s="9">
        <v>0</v>
      </c>
      <c r="G14" s="9">
        <v>0</v>
      </c>
      <c r="H14" s="9">
        <v>40800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>
      <c r="A15" s="8" t="s">
        <v>118</v>
      </c>
      <c r="B15" s="8" t="s">
        <v>119</v>
      </c>
      <c r="C15" s="9">
        <v>17751747</v>
      </c>
      <c r="D15" s="9">
        <v>56162</v>
      </c>
      <c r="E15" s="9">
        <v>3591385</v>
      </c>
      <c r="F15" s="9">
        <v>15000000</v>
      </c>
      <c r="G15" s="9">
        <v>-900000</v>
      </c>
      <c r="H15" s="9">
        <v>4200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>
      <c r="A16" s="11" t="s">
        <v>120</v>
      </c>
      <c r="B16" s="11" t="s">
        <v>121</v>
      </c>
      <c r="C16" s="12">
        <v>17792547</v>
      </c>
      <c r="D16" s="12">
        <v>56162</v>
      </c>
      <c r="E16" s="12">
        <v>3591385</v>
      </c>
      <c r="F16" s="12">
        <v>15000000</v>
      </c>
      <c r="G16" s="12">
        <v>-900000</v>
      </c>
      <c r="H16" s="12">
        <v>45000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>
      <c r="A17" s="13" t="s">
        <v>122</v>
      </c>
      <c r="B17" s="14" t="s">
        <v>123</v>
      </c>
      <c r="C17" s="15">
        <v>-293171247</v>
      </c>
      <c r="D17" s="15">
        <v>0</v>
      </c>
      <c r="E17" s="15">
        <v>-57552991</v>
      </c>
      <c r="F17" s="15">
        <v>-216677356</v>
      </c>
      <c r="G17" s="15">
        <v>-18760900</v>
      </c>
      <c r="H17" s="15">
        <v>-180000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1.25">
      <c r="A19" s="16" t="s">
        <v>126</v>
      </c>
      <c r="B19" s="16" t="s">
        <v>127</v>
      </c>
      <c r="C19" s="17">
        <v>-252712</v>
      </c>
      <c r="D19" s="17">
        <v>0</v>
      </c>
      <c r="E19" s="17">
        <v>-48564</v>
      </c>
      <c r="F19" s="17">
        <v>0</v>
      </c>
      <c r="G19" s="17">
        <v>-204148</v>
      </c>
      <c r="H19" s="17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25">
      <c r="A20" s="8" t="s">
        <v>43</v>
      </c>
      <c r="B20" s="8" t="s">
        <v>128</v>
      </c>
      <c r="C20" s="9">
        <v>-45598836.39348633</v>
      </c>
      <c r="D20" s="9">
        <v>-11078.884846643341</v>
      </c>
      <c r="E20" s="9">
        <v>-30077121.508639686</v>
      </c>
      <c r="F20" s="9">
        <v>-11570502</v>
      </c>
      <c r="G20" s="9">
        <v>-3893877</v>
      </c>
      <c r="H20" s="9">
        <v>-46257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>
      <c r="A22" s="8" t="s">
        <v>45</v>
      </c>
      <c r="B22" s="8" t="s">
        <v>130</v>
      </c>
      <c r="C22" s="9">
        <v>-51542137.03222641</v>
      </c>
      <c r="D22" s="9">
        <v>-290708.91394462634</v>
      </c>
      <c r="E22" s="9">
        <v>-17436263.11828178</v>
      </c>
      <c r="F22" s="9">
        <v>-27476430</v>
      </c>
      <c r="G22" s="9">
        <v>-6200000</v>
      </c>
      <c r="H22" s="9">
        <v>-138735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25">
      <c r="A23" s="8" t="s">
        <v>46</v>
      </c>
      <c r="B23" s="8" t="s">
        <v>131</v>
      </c>
      <c r="C23" s="9">
        <v>2470634.72</v>
      </c>
      <c r="D23" s="9">
        <v>19302.72</v>
      </c>
      <c r="E23" s="9">
        <v>0</v>
      </c>
      <c r="F23" s="9">
        <v>0</v>
      </c>
      <c r="G23" s="9">
        <v>2437654</v>
      </c>
      <c r="H23" s="9">
        <v>13678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>
      <c r="A24" s="18" t="s">
        <v>42</v>
      </c>
      <c r="B24" s="19" t="s">
        <v>132</v>
      </c>
      <c r="C24" s="20">
        <v>-94670338.70571274</v>
      </c>
      <c r="D24" s="20">
        <v>-282485.0787912697</v>
      </c>
      <c r="E24" s="20">
        <v>-47513384.62692147</v>
      </c>
      <c r="F24" s="20">
        <v>-39046932</v>
      </c>
      <c r="G24" s="20">
        <v>-7656223</v>
      </c>
      <c r="H24" s="20">
        <v>-171314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25">
      <c r="A26" s="21" t="s">
        <v>48</v>
      </c>
      <c r="B26" s="21" t="s">
        <v>134</v>
      </c>
      <c r="C26" s="22">
        <v>-5000000</v>
      </c>
      <c r="D26" s="22">
        <v>0</v>
      </c>
      <c r="E26" s="22">
        <v>-5000000</v>
      </c>
      <c r="F26" s="22">
        <v>0</v>
      </c>
      <c r="G26" s="22">
        <v>0</v>
      </c>
      <c r="H26" s="22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25">
      <c r="A27" s="23" t="s">
        <v>135</v>
      </c>
      <c r="B27" s="16" t="s">
        <v>136</v>
      </c>
      <c r="C27" s="17">
        <v>-21960166.32034333</v>
      </c>
      <c r="D27" s="17">
        <v>-278690.6934218541</v>
      </c>
      <c r="E27" s="17">
        <v>68862390.37307853</v>
      </c>
      <c r="F27" s="17">
        <v>-116513324</v>
      </c>
      <c r="G27" s="17">
        <v>26123424</v>
      </c>
      <c r="H27" s="17">
        <v>-153966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4.5" customHeight="1">
      <c r="A28" s="24"/>
      <c r="B28" s="25"/>
      <c r="C28" s="26"/>
      <c r="D28" s="26"/>
      <c r="E28" s="26"/>
      <c r="F28" s="26"/>
      <c r="G28" s="26"/>
      <c r="H28" s="26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1.25">
      <c r="A29" s="27" t="s">
        <v>49</v>
      </c>
      <c r="B29" s="27" t="s">
        <v>137</v>
      </c>
      <c r="C29" s="28">
        <v>45801748</v>
      </c>
      <c r="D29" s="28">
        <v>0</v>
      </c>
      <c r="E29" s="28">
        <v>18295510</v>
      </c>
      <c r="F29" s="28">
        <v>17692000</v>
      </c>
      <c r="G29" s="28">
        <v>9800000</v>
      </c>
      <c r="H29" s="28">
        <v>14238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25">
      <c r="A30" s="8" t="s">
        <v>50</v>
      </c>
      <c r="B30" s="8" t="s">
        <v>138</v>
      </c>
      <c r="C30" s="9">
        <v>44908205</v>
      </c>
      <c r="D30" s="9">
        <v>235789</v>
      </c>
      <c r="E30" s="9">
        <v>21160039</v>
      </c>
      <c r="F30" s="9">
        <v>19789000</v>
      </c>
      <c r="G30" s="9">
        <v>3700000</v>
      </c>
      <c r="H30" s="9">
        <v>23377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1.25">
      <c r="A31" s="8" t="s">
        <v>75</v>
      </c>
      <c r="B31" s="8" t="s">
        <v>139</v>
      </c>
      <c r="C31" s="9">
        <v>3038793</v>
      </c>
      <c r="D31" s="9">
        <v>0</v>
      </c>
      <c r="E31" s="9">
        <v>2291403</v>
      </c>
      <c r="F31" s="9">
        <v>736000</v>
      </c>
      <c r="G31" s="9">
        <v>0</v>
      </c>
      <c r="H31" s="9">
        <v>11390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1.25">
      <c r="A32" s="8" t="s">
        <v>51</v>
      </c>
      <c r="B32" s="8" t="s">
        <v>140</v>
      </c>
      <c r="C32" s="9">
        <v>3188274</v>
      </c>
      <c r="D32" s="9">
        <v>235789</v>
      </c>
      <c r="E32" s="9">
        <v>2947810</v>
      </c>
      <c r="F32" s="9">
        <v>0</v>
      </c>
      <c r="G32" s="9">
        <v>0</v>
      </c>
      <c r="H32" s="9">
        <v>4675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1.25">
      <c r="A33" s="8" t="s">
        <v>52</v>
      </c>
      <c r="B33" s="8" t="s">
        <v>141</v>
      </c>
      <c r="C33" s="9">
        <v>203313197</v>
      </c>
      <c r="D33" s="9">
        <v>0</v>
      </c>
      <c r="E33" s="9">
        <v>63258876</v>
      </c>
      <c r="F33" s="9">
        <v>85081000</v>
      </c>
      <c r="G33" s="9">
        <v>54973321</v>
      </c>
      <c r="H33" s="9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1.25">
      <c r="A34" s="8" t="s">
        <v>53</v>
      </c>
      <c r="B34" s="8" t="s">
        <v>142</v>
      </c>
      <c r="C34" s="9">
        <v>283969152</v>
      </c>
      <c r="D34" s="9">
        <v>56162</v>
      </c>
      <c r="E34" s="9">
        <v>59205584</v>
      </c>
      <c r="F34" s="9">
        <v>175286000</v>
      </c>
      <c r="G34" s="9">
        <v>49400406</v>
      </c>
      <c r="H34" s="9">
        <v>21000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1.25">
      <c r="A35" s="8" t="s">
        <v>76</v>
      </c>
      <c r="B35" s="8" t="s">
        <v>143</v>
      </c>
      <c r="C35" s="9">
        <v>9520276</v>
      </c>
      <c r="D35" s="9">
        <v>0</v>
      </c>
      <c r="E35" s="9">
        <v>8620276</v>
      </c>
      <c r="F35" s="9">
        <v>0</v>
      </c>
      <c r="G35" s="9">
        <v>900000</v>
      </c>
      <c r="H35" s="9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1.25">
      <c r="A36" s="8" t="s">
        <v>54</v>
      </c>
      <c r="B36" s="8" t="s">
        <v>144</v>
      </c>
      <c r="C36" s="9">
        <v>27272023</v>
      </c>
      <c r="D36" s="9">
        <v>56162</v>
      </c>
      <c r="E36" s="9">
        <v>12211661</v>
      </c>
      <c r="F36" s="9">
        <v>15000000</v>
      </c>
      <c r="G36" s="9">
        <v>0</v>
      </c>
      <c r="H36" s="9">
        <v>4200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1.25">
      <c r="A37" s="8" t="s">
        <v>55</v>
      </c>
      <c r="B37" s="8" t="s">
        <v>145</v>
      </c>
      <c r="C37" s="9">
        <v>98525000</v>
      </c>
      <c r="D37" s="9">
        <v>0</v>
      </c>
      <c r="E37" s="9">
        <v>40625000</v>
      </c>
      <c r="F37" s="9">
        <v>47900000</v>
      </c>
      <c r="G37" s="9">
        <v>10000000</v>
      </c>
      <c r="H37" s="9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1.25">
      <c r="A38" s="8" t="s">
        <v>56</v>
      </c>
      <c r="B38" s="8" t="s">
        <v>146</v>
      </c>
      <c r="C38" s="9">
        <v>103525000</v>
      </c>
      <c r="D38" s="9">
        <v>0</v>
      </c>
      <c r="E38" s="9">
        <v>45625000</v>
      </c>
      <c r="F38" s="9">
        <v>47900000</v>
      </c>
      <c r="G38" s="9">
        <v>10000000</v>
      </c>
      <c r="H38" s="9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1.25">
      <c r="A39" s="8" t="s">
        <v>57</v>
      </c>
      <c r="B39" s="8" t="s">
        <v>147</v>
      </c>
      <c r="C39" s="9">
        <v>1500000</v>
      </c>
      <c r="D39" s="9">
        <v>0</v>
      </c>
      <c r="E39" s="9">
        <v>0</v>
      </c>
      <c r="F39" s="9">
        <v>0</v>
      </c>
      <c r="G39" s="9">
        <v>1500000</v>
      </c>
      <c r="H39" s="9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1.25">
      <c r="A40" s="8" t="s">
        <v>58</v>
      </c>
      <c r="B40" s="8" t="s">
        <v>148</v>
      </c>
      <c r="C40" s="9">
        <v>1200000</v>
      </c>
      <c r="D40" s="9">
        <v>0</v>
      </c>
      <c r="E40" s="9">
        <v>0</v>
      </c>
      <c r="F40" s="9">
        <v>0</v>
      </c>
      <c r="G40" s="9">
        <v>1200000</v>
      </c>
      <c r="H40" s="9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8" ht="4.5" customHeight="1">
      <c r="A43" s="31"/>
      <c r="B43" s="32"/>
      <c r="C43" s="32"/>
      <c r="D43" s="32"/>
      <c r="E43" s="32"/>
      <c r="F43" s="32"/>
      <c r="G43" s="32"/>
      <c r="H43" s="32"/>
    </row>
    <row r="44" spans="1:8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</row>
    <row r="45" spans="1:8" ht="11.25">
      <c r="A45" s="8" t="s">
        <v>153</v>
      </c>
      <c r="B45" s="8" t="s">
        <v>154</v>
      </c>
      <c r="C45" s="33">
        <v>0.6990563546747461</v>
      </c>
      <c r="D45" s="33">
        <v>0.500004451448056</v>
      </c>
      <c r="E45" s="33">
        <v>0.2929270266656237</v>
      </c>
      <c r="F45" s="33">
        <v>1.38406589337634</v>
      </c>
      <c r="G45" s="33">
        <v>0.2614116880994667</v>
      </c>
      <c r="H45" s="33">
        <v>0.8280887711162637</v>
      </c>
    </row>
    <row r="46" spans="1:8" ht="11.25">
      <c r="A46" s="8" t="s">
        <v>155</v>
      </c>
      <c r="B46" s="8" t="s">
        <v>156</v>
      </c>
      <c r="C46" s="33">
        <v>0.21282188842678923</v>
      </c>
      <c r="D46" s="33">
        <v>2.514935309698545</v>
      </c>
      <c r="E46" s="33">
        <v>0.22762444228041936</v>
      </c>
      <c r="F46" s="33">
        <v>0.23327064740062553</v>
      </c>
      <c r="G46" s="33">
        <v>0.11205628937488946</v>
      </c>
      <c r="H46" s="33">
        <v>0.6305031099333849</v>
      </c>
    </row>
    <row r="47" spans="1:8" ht="11.25">
      <c r="A47" s="8" t="s">
        <v>157</v>
      </c>
      <c r="B47" s="8" t="s">
        <v>158</v>
      </c>
      <c r="C47" s="33">
        <v>0.05737450402217187</v>
      </c>
      <c r="D47" s="33">
        <v>0.033781018753198826</v>
      </c>
      <c r="E47" s="33">
        <v>0.02261024487866637</v>
      </c>
      <c r="F47" s="33">
        <v>0.09497639282838265</v>
      </c>
      <c r="G47" s="33">
        <v>0.0717162781095794</v>
      </c>
      <c r="H47" s="33">
        <v>0.0027492547201059953</v>
      </c>
    </row>
    <row r="48" spans="1:8" ht="11.25">
      <c r="A48" s="8" t="s">
        <v>159</v>
      </c>
      <c r="B48" s="8" t="s">
        <v>160</v>
      </c>
      <c r="C48" s="33">
        <v>0.9692527471237072</v>
      </c>
      <c r="D48" s="33">
        <v>3.0487207798998</v>
      </c>
      <c r="E48" s="33">
        <v>0.5431617138247095</v>
      </c>
      <c r="F48" s="33">
        <v>1.712312933605348</v>
      </c>
      <c r="G48" s="33">
        <v>0.44518425558393554</v>
      </c>
      <c r="H48" s="33">
        <v>1.4613411357697546</v>
      </c>
    </row>
    <row r="49" spans="1:8" ht="11.25">
      <c r="A49" s="11" t="s">
        <v>161</v>
      </c>
      <c r="B49" s="11" t="s">
        <v>162</v>
      </c>
      <c r="C49" s="34">
        <v>-0.0493671421308628</v>
      </c>
      <c r="D49" s="34">
        <v>-2.481154290945346</v>
      </c>
      <c r="E49" s="34">
        <v>0.32990205445997783</v>
      </c>
      <c r="F49" s="34">
        <v>-0.6960633557657959</v>
      </c>
      <c r="G49" s="34">
        <v>0.38234178382825734</v>
      </c>
      <c r="H49" s="34">
        <v>-0.5666556254830518</v>
      </c>
    </row>
    <row r="50" spans="1:8" ht="11.25">
      <c r="A50" s="8" t="s">
        <v>163</v>
      </c>
      <c r="B50" s="35" t="s">
        <v>164</v>
      </c>
      <c r="C50" s="36">
        <v>0.8482669270349251</v>
      </c>
      <c r="D50" s="36">
        <v>0</v>
      </c>
      <c r="E50" s="36">
        <v>0.330275051565709</v>
      </c>
      <c r="F50" s="36">
        <v>1.7571336295184665</v>
      </c>
      <c r="G50" s="36">
        <v>0.3921207983455637</v>
      </c>
      <c r="H50" s="36">
        <v>0.915559941200706</v>
      </c>
    </row>
    <row r="51" spans="1:8" ht="11.25">
      <c r="A51" s="29" t="s">
        <v>165</v>
      </c>
      <c r="B51" s="37" t="s">
        <v>166</v>
      </c>
      <c r="C51" s="38">
        <v>1.1664584432958713</v>
      </c>
      <c r="D51" s="38">
        <v>0</v>
      </c>
      <c r="E51" s="38">
        <v>0.6360184554419932</v>
      </c>
      <c r="F51" s="38">
        <v>1.848751279711353</v>
      </c>
      <c r="G51" s="38">
        <v>1.3439401379818599</v>
      </c>
      <c r="H51" s="38">
        <v>0.1805789390694859</v>
      </c>
    </row>
    <row r="53" spans="1:10" ht="10.5" customHeight="1">
      <c r="A53" s="69"/>
      <c r="I53" s="2"/>
      <c r="J53" s="2"/>
    </row>
    <row r="54" spans="9:10" ht="11.25">
      <c r="I54" s="2"/>
      <c r="J54" s="2"/>
    </row>
    <row r="55" spans="9:10" ht="11.25">
      <c r="I55" s="2"/>
      <c r="J55" s="2"/>
    </row>
    <row r="56" spans="9:10" ht="11.25">
      <c r="I56" s="2"/>
      <c r="J56" s="2"/>
    </row>
    <row r="57" spans="9:10" ht="11.25">
      <c r="I57" s="2"/>
      <c r="J57" s="2"/>
    </row>
    <row r="58" spans="9:10" ht="11.25">
      <c r="I58" s="2"/>
      <c r="J58" s="2"/>
    </row>
    <row r="59" spans="9:10" ht="11.25">
      <c r="I59" s="2"/>
      <c r="J59" s="2"/>
    </row>
    <row r="60" spans="9:10" ht="11.25">
      <c r="I60" s="2"/>
      <c r="J60" s="2"/>
    </row>
    <row r="61" spans="9:10" ht="11.25">
      <c r="I61" s="2"/>
      <c r="J61" s="2"/>
    </row>
    <row r="62" spans="9:11" ht="11.25">
      <c r="I62" s="2"/>
      <c r="J62" s="2"/>
      <c r="K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0"/>
  <dimension ref="A1:R62"/>
  <sheetViews>
    <sheetView workbookViewId="0" topLeftCell="A1">
      <selection activeCell="A1" sqref="A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3.140625" style="2" customWidth="1"/>
    <col min="4" max="4" width="10.28125" style="2" customWidth="1"/>
    <col min="5" max="5" width="12.421875" style="2" customWidth="1"/>
    <col min="6" max="6" width="12.140625" style="2" customWidth="1"/>
    <col min="7" max="8" width="12.421875" style="2" customWidth="1"/>
    <col min="9" max="9" width="8.00390625" style="75" customWidth="1"/>
    <col min="10" max="16384" width="8.00390625" style="1" customWidth="1"/>
  </cols>
  <sheetData>
    <row r="1" spans="1:8" ht="22.5" customHeight="1">
      <c r="A1" s="6" t="s">
        <v>8</v>
      </c>
      <c r="B1" s="6" t="s">
        <v>86</v>
      </c>
      <c r="C1" s="5" t="s">
        <v>87</v>
      </c>
      <c r="D1" s="7" t="s">
        <v>258</v>
      </c>
      <c r="E1" s="7" t="s">
        <v>93</v>
      </c>
      <c r="F1" s="7" t="s">
        <v>94</v>
      </c>
      <c r="G1" s="7" t="s">
        <v>95</v>
      </c>
      <c r="H1" s="7" t="s">
        <v>99</v>
      </c>
    </row>
    <row r="2" spans="1:18" ht="11.25">
      <c r="A2" s="8" t="s">
        <v>35</v>
      </c>
      <c r="B2" s="8" t="s">
        <v>100</v>
      </c>
      <c r="C2" s="9">
        <v>12013240653</v>
      </c>
      <c r="D2" s="9">
        <v>33168482</v>
      </c>
      <c r="E2" s="9">
        <v>4497672066</v>
      </c>
      <c r="F2" s="9">
        <v>3184127768</v>
      </c>
      <c r="G2" s="9">
        <f>ROUND(Vg_14A!G2,0)+ROUND(Vg_14B!G2,0)</f>
        <v>4159986998</v>
      </c>
      <c r="H2" s="9">
        <v>138285339</v>
      </c>
      <c r="J2" s="10"/>
      <c r="K2" s="10"/>
      <c r="L2" s="10"/>
      <c r="M2" s="10"/>
      <c r="N2" s="10"/>
      <c r="O2" s="10"/>
      <c r="P2" s="10"/>
      <c r="Q2" s="10"/>
      <c r="R2" s="10"/>
    </row>
    <row r="3" spans="1:18" ht="11.25">
      <c r="A3" s="8" t="s">
        <v>36</v>
      </c>
      <c r="B3" s="8" t="s">
        <v>101</v>
      </c>
      <c r="C3" s="9">
        <v>-75952181</v>
      </c>
      <c r="D3" s="9">
        <v>-28335733</v>
      </c>
      <c r="E3" s="9">
        <v>689229</v>
      </c>
      <c r="F3" s="9">
        <v>-23160000</v>
      </c>
      <c r="G3" s="9">
        <f>ROUND(Vg_14A!G3,0)+ROUND(Vg_14B!G3,0)</f>
        <v>-25500000</v>
      </c>
      <c r="H3" s="9">
        <v>354323</v>
      </c>
      <c r="J3" s="10"/>
      <c r="K3" s="10"/>
      <c r="L3" s="10"/>
      <c r="M3" s="10"/>
      <c r="N3" s="10"/>
      <c r="O3" s="10"/>
      <c r="P3" s="10"/>
      <c r="Q3" s="10"/>
      <c r="R3" s="10"/>
    </row>
    <row r="4" spans="1:18" ht="11.25">
      <c r="A4" s="11" t="s">
        <v>34</v>
      </c>
      <c r="B4" s="11" t="s">
        <v>102</v>
      </c>
      <c r="C4" s="12">
        <v>11937288472</v>
      </c>
      <c r="D4" s="12">
        <v>4832749</v>
      </c>
      <c r="E4" s="12">
        <v>4498361295</v>
      </c>
      <c r="F4" s="12">
        <v>3160967768</v>
      </c>
      <c r="G4" s="12">
        <f>ROUND(Vg_14A!G4,0)+ROUND(Vg_14B!G4,0)</f>
        <v>4134486998</v>
      </c>
      <c r="H4" s="12">
        <v>138639662</v>
      </c>
      <c r="J4" s="10"/>
      <c r="K4" s="10"/>
      <c r="L4" s="10"/>
      <c r="M4" s="10"/>
      <c r="N4" s="10"/>
      <c r="O4" s="10"/>
      <c r="P4" s="10"/>
      <c r="Q4" s="10"/>
      <c r="R4" s="10"/>
    </row>
    <row r="5" spans="1:18" ht="11.25">
      <c r="A5" s="8" t="s">
        <v>103</v>
      </c>
      <c r="B5" s="8" t="s">
        <v>104</v>
      </c>
      <c r="C5" s="9">
        <v>-332544997.02</v>
      </c>
      <c r="D5" s="9">
        <v>-12210660.000000002</v>
      </c>
      <c r="E5" s="9">
        <v>-80918195</v>
      </c>
      <c r="F5" s="9">
        <v>-52209178</v>
      </c>
      <c r="G5" s="9">
        <f>ROUND(Vg_14A!G5,0)+ROUND(Vg_14B!G5,0)</f>
        <v>-91688255</v>
      </c>
      <c r="H5" s="9">
        <v>-95518710</v>
      </c>
      <c r="J5" s="10"/>
      <c r="K5" s="10"/>
      <c r="L5" s="10"/>
      <c r="M5" s="10"/>
      <c r="N5" s="10"/>
      <c r="O5" s="10"/>
      <c r="P5" s="10"/>
      <c r="Q5" s="10"/>
      <c r="R5" s="10"/>
    </row>
    <row r="6" spans="1:18" ht="11.25">
      <c r="A6" s="8" t="s">
        <v>105</v>
      </c>
      <c r="B6" s="8" t="s">
        <v>106</v>
      </c>
      <c r="C6" s="9">
        <v>-11316107</v>
      </c>
      <c r="D6" s="9">
        <v>10431529</v>
      </c>
      <c r="E6" s="9">
        <v>-22773610</v>
      </c>
      <c r="F6" s="9">
        <v>0</v>
      </c>
      <c r="G6" s="9">
        <f>ROUND(Vg_14A!G6,0)+ROUND(Vg_14B!G6,0)</f>
        <v>0</v>
      </c>
      <c r="H6" s="9">
        <v>1025974</v>
      </c>
      <c r="J6" s="10"/>
      <c r="K6" s="10"/>
      <c r="L6" s="10"/>
      <c r="M6" s="10"/>
      <c r="N6" s="10"/>
      <c r="O6" s="10"/>
      <c r="P6" s="10"/>
      <c r="Q6" s="10"/>
      <c r="R6" s="10"/>
    </row>
    <row r="7" spans="1:18" ht="11.25">
      <c r="A7" s="11" t="s">
        <v>37</v>
      </c>
      <c r="B7" s="11" t="s">
        <v>107</v>
      </c>
      <c r="C7" s="12">
        <v>-343861104.02</v>
      </c>
      <c r="D7" s="12">
        <v>-1779131</v>
      </c>
      <c r="E7" s="12">
        <v>-103691805</v>
      </c>
      <c r="F7" s="12">
        <v>-52209178</v>
      </c>
      <c r="G7" s="12">
        <f>ROUND(Vg_14A!G7,0)+ROUND(Vg_14B!G7,0)</f>
        <v>-91688255</v>
      </c>
      <c r="H7" s="12">
        <v>-94492736</v>
      </c>
      <c r="J7" s="10"/>
      <c r="K7" s="10"/>
      <c r="L7" s="10"/>
      <c r="M7" s="10"/>
      <c r="N7" s="10"/>
      <c r="O7" s="10"/>
      <c r="P7" s="10"/>
      <c r="Q7" s="10"/>
      <c r="R7" s="10"/>
    </row>
    <row r="8" spans="1:18" ht="11.25">
      <c r="A8" s="13" t="s">
        <v>108</v>
      </c>
      <c r="B8" s="14" t="s">
        <v>109</v>
      </c>
      <c r="C8" s="15">
        <v>11593427367.98</v>
      </c>
      <c r="D8" s="15">
        <v>3053618</v>
      </c>
      <c r="E8" s="15">
        <v>4394669490</v>
      </c>
      <c r="F8" s="15">
        <v>3108758590</v>
      </c>
      <c r="G8" s="15">
        <f>ROUND(Vg_14A!G8,0)+ROUND(Vg_14B!G8,0)</f>
        <v>4042798743</v>
      </c>
      <c r="H8" s="15">
        <v>44146926</v>
      </c>
      <c r="J8" s="10"/>
      <c r="K8" s="10"/>
      <c r="L8" s="10"/>
      <c r="M8" s="10"/>
      <c r="N8" s="10"/>
      <c r="O8" s="10"/>
      <c r="P8" s="10"/>
      <c r="Q8" s="10"/>
      <c r="R8" s="10"/>
    </row>
    <row r="9" spans="1:18" ht="11.25">
      <c r="A9" s="16" t="s">
        <v>110</v>
      </c>
      <c r="B9" s="16" t="s">
        <v>111</v>
      </c>
      <c r="C9" s="17">
        <v>1817024239.967936</v>
      </c>
      <c r="D9" s="17">
        <v>361533.0779361903</v>
      </c>
      <c r="E9" s="17">
        <v>469730337.89</v>
      </c>
      <c r="F9" s="17">
        <v>503726000</v>
      </c>
      <c r="G9" s="17">
        <f>ROUND(Vg_14A!G9,0)+ROUND(Vg_14B!G9,0)</f>
        <v>836100000</v>
      </c>
      <c r="H9" s="17">
        <v>7106369</v>
      </c>
      <c r="J9" s="10"/>
      <c r="K9" s="10"/>
      <c r="L9" s="10"/>
      <c r="M9" s="10"/>
      <c r="N9" s="10"/>
      <c r="O9" s="10"/>
      <c r="P9" s="10"/>
      <c r="Q9" s="10"/>
      <c r="R9" s="10"/>
    </row>
    <row r="10" spans="1:18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f>ROUND(Vg_14A!G10,0)+ROUND(Vg_14B!G10,0)</f>
        <v>0</v>
      </c>
      <c r="H10" s="17">
        <v>0</v>
      </c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1.25">
      <c r="A11" s="8" t="s">
        <v>40</v>
      </c>
      <c r="B11" s="8" t="s">
        <v>113</v>
      </c>
      <c r="C11" s="9">
        <v>-8394762552.9</v>
      </c>
      <c r="D11" s="9">
        <v>-191000</v>
      </c>
      <c r="E11" s="9">
        <v>-2949607992</v>
      </c>
      <c r="F11" s="9">
        <v>-2390582690</v>
      </c>
      <c r="G11" s="9">
        <f>ROUND(Vg_14A!G11,0)+ROUND(Vg_14B!G11,0)</f>
        <v>-2973504805</v>
      </c>
      <c r="H11" s="9">
        <v>-80876065.9</v>
      </c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1.25">
      <c r="A12" s="8" t="s">
        <v>41</v>
      </c>
      <c r="B12" s="8" t="s">
        <v>114</v>
      </c>
      <c r="C12" s="9">
        <v>-1530307941</v>
      </c>
      <c r="D12" s="9">
        <v>-3191924</v>
      </c>
      <c r="E12" s="9">
        <v>-605581313</v>
      </c>
      <c r="F12" s="9">
        <v>-344147000</v>
      </c>
      <c r="G12" s="9">
        <f>ROUND(Vg_14A!G12,0)+ROUND(Vg_14B!G12,0)</f>
        <v>-518553149</v>
      </c>
      <c r="H12" s="9">
        <v>-58834555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>
      <c r="A13" s="11" t="s">
        <v>39</v>
      </c>
      <c r="B13" s="11" t="s">
        <v>115</v>
      </c>
      <c r="C13" s="12">
        <v>-9925070493.9</v>
      </c>
      <c r="D13" s="12">
        <v>-3382924</v>
      </c>
      <c r="E13" s="12">
        <v>-3555189305</v>
      </c>
      <c r="F13" s="12">
        <v>-2734729690</v>
      </c>
      <c r="G13" s="12">
        <f>ROUND(Vg_14A!G13,0)+ROUND(Vg_14B!G13,0)</f>
        <v>-3492057954</v>
      </c>
      <c r="H13" s="12">
        <v>-139710620.9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>
      <c r="A14" s="8" t="s">
        <v>116</v>
      </c>
      <c r="B14" s="8" t="s">
        <v>117</v>
      </c>
      <c r="C14" s="9">
        <v>157679032</v>
      </c>
      <c r="D14" s="9">
        <v>0</v>
      </c>
      <c r="E14" s="9">
        <v>24676490</v>
      </c>
      <c r="F14" s="9">
        <v>51965629</v>
      </c>
      <c r="G14" s="9">
        <f>ROUND(Vg_14A!G14,0)+ROUND(Vg_14B!G14,0)</f>
        <v>47279193</v>
      </c>
      <c r="H14" s="9">
        <v>33757720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>
      <c r="A15" s="8" t="s">
        <v>118</v>
      </c>
      <c r="B15" s="8" t="s">
        <v>119</v>
      </c>
      <c r="C15" s="9">
        <v>293085244.49</v>
      </c>
      <c r="D15" s="9">
        <v>0</v>
      </c>
      <c r="E15" s="9">
        <v>211489450.49</v>
      </c>
      <c r="F15" s="9">
        <v>2358000</v>
      </c>
      <c r="G15" s="9">
        <f>ROUND(Vg_14A!G15,0)+ROUND(Vg_14B!G15,0)</f>
        <v>27600000</v>
      </c>
      <c r="H15" s="9">
        <v>51637794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>
      <c r="A16" s="11" t="s">
        <v>120</v>
      </c>
      <c r="B16" s="11" t="s">
        <v>121</v>
      </c>
      <c r="C16" s="12">
        <v>450764276.49</v>
      </c>
      <c r="D16" s="12">
        <v>0</v>
      </c>
      <c r="E16" s="12">
        <v>236165940.49</v>
      </c>
      <c r="F16" s="12">
        <v>54323629</v>
      </c>
      <c r="G16" s="12">
        <f>ROUND(Vg_14A!G16,0)+ROUND(Vg_14B!G16,0)</f>
        <v>74879193</v>
      </c>
      <c r="H16" s="12">
        <v>85395514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>
      <c r="A17" s="13" t="s">
        <v>122</v>
      </c>
      <c r="B17" s="14" t="s">
        <v>123</v>
      </c>
      <c r="C17" s="15">
        <v>-9474306217.41</v>
      </c>
      <c r="D17" s="15">
        <v>-3382924</v>
      </c>
      <c r="E17" s="15">
        <v>-3319023364.51</v>
      </c>
      <c r="F17" s="15">
        <v>-2680406061</v>
      </c>
      <c r="G17" s="15">
        <f>ROUND(Vg_14A!G17,0)+ROUND(Vg_14B!G17,0)</f>
        <v>-3417178761</v>
      </c>
      <c r="H17" s="15">
        <v>-54315106.900000006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f>ROUND(Vg_14A!G18,0)+ROUND(Vg_14B!G18,0)</f>
        <v>0</v>
      </c>
      <c r="H18" s="17">
        <v>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1.25">
      <c r="A19" s="16" t="s">
        <v>126</v>
      </c>
      <c r="B19" s="16" t="s">
        <v>127</v>
      </c>
      <c r="C19" s="17">
        <v>-125352807</v>
      </c>
      <c r="D19" s="17">
        <v>0</v>
      </c>
      <c r="E19" s="17">
        <v>-123976029</v>
      </c>
      <c r="F19" s="17">
        <v>0</v>
      </c>
      <c r="G19" s="17">
        <f>ROUND(Vg_14A!G19,0)+ROUND(Vg_14B!G19,0)</f>
        <v>-1376778</v>
      </c>
      <c r="H19" s="17">
        <v>0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25">
      <c r="A20" s="8" t="s">
        <v>43</v>
      </c>
      <c r="B20" s="8" t="s">
        <v>128</v>
      </c>
      <c r="C20" s="9">
        <v>-1107951040.9440408</v>
      </c>
      <c r="D20" s="9">
        <v>-1055607.9440408906</v>
      </c>
      <c r="E20" s="9">
        <v>-574875241</v>
      </c>
      <c r="F20" s="9">
        <v>-200735823</v>
      </c>
      <c r="G20" s="9">
        <f>ROUND(Vg_14A!G20,0)+ROUND(Vg_14B!G20,0)</f>
        <v>-321936384</v>
      </c>
      <c r="H20" s="9">
        <v>-9347985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f>ROUND(Vg_14A!G21,0)+ROUND(Vg_14B!G21,0)</f>
        <v>0</v>
      </c>
      <c r="H21" s="9">
        <v>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>
      <c r="A22" s="8" t="s">
        <v>45</v>
      </c>
      <c r="B22" s="8" t="s">
        <v>130</v>
      </c>
      <c r="C22" s="9">
        <v>-1296657865.8227284</v>
      </c>
      <c r="D22" s="9">
        <v>-27699055.822728455</v>
      </c>
      <c r="E22" s="9">
        <v>-370616484</v>
      </c>
      <c r="F22" s="9">
        <v>-298605956</v>
      </c>
      <c r="G22" s="9">
        <f>ROUND(Vg_14A!G22,0)+ROUND(Vg_14B!G22,0)</f>
        <v>-571700000</v>
      </c>
      <c r="H22" s="9">
        <v>-28036370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25">
      <c r="A23" s="8" t="s">
        <v>46</v>
      </c>
      <c r="B23" s="8" t="s">
        <v>131</v>
      </c>
      <c r="C23" s="9">
        <v>27084509</v>
      </c>
      <c r="D23" s="9">
        <v>0</v>
      </c>
      <c r="E23" s="9">
        <v>0</v>
      </c>
      <c r="F23" s="9">
        <v>0</v>
      </c>
      <c r="G23" s="9">
        <f>ROUND(Vg_14A!G23,0)+ROUND(Vg_14B!G23,0)</f>
        <v>0</v>
      </c>
      <c r="H23" s="9">
        <v>27084509</v>
      </c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>
      <c r="A24" s="18" t="s">
        <v>42</v>
      </c>
      <c r="B24" s="19" t="s">
        <v>132</v>
      </c>
      <c r="C24" s="20">
        <v>-2377524397.7667694</v>
      </c>
      <c r="D24" s="20">
        <v>-28754663.766769346</v>
      </c>
      <c r="E24" s="20">
        <v>-945491725</v>
      </c>
      <c r="F24" s="20">
        <v>-499341779</v>
      </c>
      <c r="G24" s="20">
        <f>ROUND(Vg_14A!G24,0)+ROUND(Vg_14B!G24,0)</f>
        <v>-893636384</v>
      </c>
      <c r="H24" s="20">
        <v>-10299846</v>
      </c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f>ROUND(Vg_14A!G25,0)+ROUND(Vg_14B!G25,0)</f>
        <v>0</v>
      </c>
      <c r="H25" s="17">
        <v>0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25">
      <c r="A26" s="21" t="s">
        <v>48</v>
      </c>
      <c r="B26" s="21" t="s">
        <v>134</v>
      </c>
      <c r="C26" s="22">
        <v>-50000000</v>
      </c>
      <c r="D26" s="22">
        <v>0</v>
      </c>
      <c r="E26" s="22">
        <v>-50000000</v>
      </c>
      <c r="F26" s="22">
        <v>0</v>
      </c>
      <c r="G26" s="22">
        <f>ROUND(Vg_14A!G26,0)+ROUND(Vg_14B!G26,0)</f>
        <v>0</v>
      </c>
      <c r="H26" s="22">
        <v>0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25">
      <c r="A27" s="23" t="s">
        <v>135</v>
      </c>
      <c r="B27" s="16" t="s">
        <v>136</v>
      </c>
      <c r="C27" s="17">
        <v>1383268185.7711663</v>
      </c>
      <c r="D27" s="17">
        <v>-28722436.68883316</v>
      </c>
      <c r="E27" s="17">
        <v>425908709.3800001</v>
      </c>
      <c r="F27" s="17">
        <v>432736750</v>
      </c>
      <c r="G27" s="17">
        <f>ROUND(Vg_14A!G27,0)+ROUND(Vg_14B!G27,0)</f>
        <v>566706820</v>
      </c>
      <c r="H27" s="17">
        <v>-13361657.900000006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4.5" customHeight="1">
      <c r="A28" s="24"/>
      <c r="B28" s="25"/>
      <c r="C28" s="26"/>
      <c r="D28" s="26"/>
      <c r="E28" s="26"/>
      <c r="F28" s="26"/>
      <c r="G28" s="26">
        <f>ROUND(Vg_14A!G28,0)+ROUND(Vg_14B!G28,0)</f>
        <v>0</v>
      </c>
      <c r="H28" s="26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1.25">
      <c r="A29" s="27" t="s">
        <v>49</v>
      </c>
      <c r="B29" s="27" t="s">
        <v>137</v>
      </c>
      <c r="C29" s="28">
        <v>5821726776</v>
      </c>
      <c r="D29" s="28">
        <v>0</v>
      </c>
      <c r="E29" s="28">
        <v>2340712153</v>
      </c>
      <c r="F29" s="28">
        <v>1125932000</v>
      </c>
      <c r="G29" s="28">
        <f>ROUND(Vg_14A!G29,0)+ROUND(Vg_14B!G29,0)</f>
        <v>2294000000</v>
      </c>
      <c r="H29" s="28">
        <v>61082623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25">
      <c r="A30" s="8" t="s">
        <v>50</v>
      </c>
      <c r="B30" s="8" t="s">
        <v>138</v>
      </c>
      <c r="C30" s="9">
        <v>5897678957</v>
      </c>
      <c r="D30" s="9">
        <v>28335733</v>
      </c>
      <c r="E30" s="9">
        <v>2340022924</v>
      </c>
      <c r="F30" s="9">
        <v>1149092000</v>
      </c>
      <c r="G30" s="9">
        <f>ROUND(Vg_14A!G30,0)+ROUND(Vg_14B!G30,0)</f>
        <v>2319500000</v>
      </c>
      <c r="H30" s="9">
        <v>60728300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1.25">
      <c r="A31" s="8" t="s">
        <v>75</v>
      </c>
      <c r="B31" s="8" t="s">
        <v>139</v>
      </c>
      <c r="C31" s="9">
        <v>64257446.41</v>
      </c>
      <c r="D31" s="9">
        <v>0</v>
      </c>
      <c r="E31" s="9">
        <v>22773610</v>
      </c>
      <c r="F31" s="9">
        <v>0</v>
      </c>
      <c r="G31" s="9">
        <f>ROUND(Vg_14A!G31,0)+ROUND(Vg_14B!G31,0)</f>
        <v>0</v>
      </c>
      <c r="H31" s="9">
        <v>41483836.41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1.25">
      <c r="A32" s="8" t="s">
        <v>51</v>
      </c>
      <c r="B32" s="8" t="s">
        <v>140</v>
      </c>
      <c r="C32" s="9">
        <v>52941339</v>
      </c>
      <c r="D32" s="9">
        <v>10431529</v>
      </c>
      <c r="E32" s="9">
        <v>0</v>
      </c>
      <c r="F32" s="9">
        <v>0</v>
      </c>
      <c r="G32" s="9">
        <f>ROUND(Vg_14A!G32,0)+ROUND(Vg_14B!G32,0)</f>
        <v>0</v>
      </c>
      <c r="H32" s="9">
        <v>42509810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1.25">
      <c r="A33" s="8" t="s">
        <v>52</v>
      </c>
      <c r="B33" s="8" t="s">
        <v>141</v>
      </c>
      <c r="C33" s="9">
        <v>23127091333.9</v>
      </c>
      <c r="D33" s="9">
        <v>0</v>
      </c>
      <c r="E33" s="9">
        <v>8264135307</v>
      </c>
      <c r="F33" s="9">
        <v>5268467000</v>
      </c>
      <c r="G33" s="9">
        <f>ROUND(Vg_14A!G33,0)+ROUND(Vg_14B!G33,0)</f>
        <v>9511424376</v>
      </c>
      <c r="H33" s="9">
        <v>83064650.45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1.25">
      <c r="A34" s="8" t="s">
        <v>53</v>
      </c>
      <c r="B34" s="8" t="s">
        <v>142</v>
      </c>
      <c r="C34" s="9">
        <v>24657399275</v>
      </c>
      <c r="D34" s="9">
        <v>3191924</v>
      </c>
      <c r="E34" s="9">
        <v>8869716620</v>
      </c>
      <c r="F34" s="9">
        <v>5612614000</v>
      </c>
      <c r="G34" s="9">
        <f>ROUND(Vg_14A!G34,0)+ROUND(Vg_14B!G34,0)</f>
        <v>10029977525</v>
      </c>
      <c r="H34" s="9">
        <v>141899206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1.25">
      <c r="A35" s="8" t="s">
        <v>76</v>
      </c>
      <c r="B35" s="8" t="s">
        <v>143</v>
      </c>
      <c r="C35" s="9">
        <v>426971716</v>
      </c>
      <c r="D35" s="9">
        <v>0</v>
      </c>
      <c r="E35" s="9">
        <v>42496716</v>
      </c>
      <c r="F35" s="9">
        <v>120475000</v>
      </c>
      <c r="G35" s="9">
        <f>ROUND(Vg_14A!G35,0)+ROUND(Vg_14B!G35,0)</f>
        <v>264000000</v>
      </c>
      <c r="H35" s="9">
        <v>0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1.25">
      <c r="A36" s="8" t="s">
        <v>54</v>
      </c>
      <c r="B36" s="8" t="s">
        <v>144</v>
      </c>
      <c r="C36" s="9">
        <v>720056960</v>
      </c>
      <c r="D36" s="9">
        <v>0</v>
      </c>
      <c r="E36" s="9">
        <v>253986166</v>
      </c>
      <c r="F36" s="9">
        <v>122833000</v>
      </c>
      <c r="G36" s="9">
        <f>ROUND(Vg_14A!G36,0)+ROUND(Vg_14B!G36,0)</f>
        <v>291600000</v>
      </c>
      <c r="H36" s="9">
        <v>51637794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1.25">
      <c r="A37" s="8" t="s">
        <v>55</v>
      </c>
      <c r="B37" s="8" t="s">
        <v>145</v>
      </c>
      <c r="C37" s="9">
        <v>439900000</v>
      </c>
      <c r="D37" s="9">
        <v>0</v>
      </c>
      <c r="E37" s="9">
        <v>160000000</v>
      </c>
      <c r="F37" s="9">
        <v>85900000</v>
      </c>
      <c r="G37" s="9">
        <f>ROUND(Vg_14A!G37,0)+ROUND(Vg_14B!G37,0)</f>
        <v>194000000</v>
      </c>
      <c r="H37" s="9">
        <v>0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1.25">
      <c r="A38" s="8" t="s">
        <v>56</v>
      </c>
      <c r="B38" s="8" t="s">
        <v>146</v>
      </c>
      <c r="C38" s="9">
        <v>489900000</v>
      </c>
      <c r="D38" s="9">
        <v>0</v>
      </c>
      <c r="E38" s="9">
        <v>210000000</v>
      </c>
      <c r="F38" s="9">
        <v>85900000</v>
      </c>
      <c r="G38" s="9">
        <f>ROUND(Vg_14A!G38,0)+ROUND(Vg_14B!G38,0)</f>
        <v>194000000</v>
      </c>
      <c r="H38" s="9">
        <v>0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1.25">
      <c r="A39" s="8" t="s">
        <v>57</v>
      </c>
      <c r="B39" s="8" t="s">
        <v>147</v>
      </c>
      <c r="C39" s="9">
        <v>122258214</v>
      </c>
      <c r="D39" s="9">
        <v>0</v>
      </c>
      <c r="E39" s="9">
        <v>117158214</v>
      </c>
      <c r="F39" s="9">
        <v>0</v>
      </c>
      <c r="G39" s="9">
        <f>ROUND(Vg_14A!G39,0)+ROUND(Vg_14B!G39,0)</f>
        <v>5100000</v>
      </c>
      <c r="H39" s="9">
        <v>0</v>
      </c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1.25">
      <c r="A40" s="8" t="s">
        <v>58</v>
      </c>
      <c r="B40" s="8" t="s">
        <v>148</v>
      </c>
      <c r="C40" s="9">
        <v>126314182</v>
      </c>
      <c r="D40" s="9">
        <v>0</v>
      </c>
      <c r="E40" s="9">
        <v>122614182</v>
      </c>
      <c r="F40" s="9">
        <v>0</v>
      </c>
      <c r="G40" s="9">
        <f>ROUND(Vg_14A!G40,0)+ROUND(Vg_14B!G40,0)</f>
        <v>3700000</v>
      </c>
      <c r="H40" s="9">
        <v>0</v>
      </c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f>ROUND(Vg_14A!G41,0)+ROUND(Vg_14B!G41,0)</f>
        <v>0</v>
      </c>
      <c r="H41" s="9">
        <v>0</v>
      </c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f>ROUND(Vg_14A!G42,0)+ROUND(Vg_14B!G42,0)</f>
        <v>0</v>
      </c>
      <c r="H42" s="30">
        <v>0</v>
      </c>
      <c r="J42" s="10"/>
      <c r="K42" s="10"/>
      <c r="L42" s="10"/>
      <c r="M42" s="10"/>
      <c r="N42" s="10"/>
      <c r="O42" s="10"/>
      <c r="P42" s="10"/>
      <c r="Q42" s="10"/>
      <c r="R42" s="10"/>
    </row>
    <row r="43" spans="1:8" ht="4.5" customHeight="1">
      <c r="A43" s="31"/>
      <c r="B43" s="32"/>
      <c r="C43" s="32"/>
      <c r="D43" s="32"/>
      <c r="E43" s="32"/>
      <c r="F43" s="32"/>
      <c r="G43" s="32"/>
      <c r="H43" s="32"/>
    </row>
    <row r="44" spans="1:8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</row>
    <row r="45" spans="1:8" ht="11.25">
      <c r="A45" s="8" t="s">
        <v>153</v>
      </c>
      <c r="B45" s="8" t="s">
        <v>154</v>
      </c>
      <c r="C45" s="33">
        <v>0.8314342505151114</v>
      </c>
      <c r="D45" s="33">
        <v>0.6999999379235297</v>
      </c>
      <c r="E45" s="33">
        <v>0.790329871669412</v>
      </c>
      <c r="F45" s="33">
        <v>0.8651558290739269</v>
      </c>
      <c r="G45" s="33">
        <v>0.8446169877155821</v>
      </c>
      <c r="H45" s="33">
        <v>1.0077247656590507</v>
      </c>
    </row>
    <row r="46" spans="1:8" ht="11.25">
      <c r="A46" s="8" t="s">
        <v>155</v>
      </c>
      <c r="B46" s="8" t="s">
        <v>156</v>
      </c>
      <c r="C46" s="33">
        <v>0.19916787663659716</v>
      </c>
      <c r="D46" s="33">
        <v>5.949960108991662</v>
      </c>
      <c r="E46" s="33">
        <v>0.21018581278718743</v>
      </c>
      <c r="F46" s="33">
        <v>0.1579711707455791</v>
      </c>
      <c r="G46" s="33">
        <v>0.21614202304476565</v>
      </c>
      <c r="H46" s="33">
        <v>0.07429220362640526</v>
      </c>
    </row>
    <row r="47" spans="1:8" ht="11.25">
      <c r="A47" s="8" t="s">
        <v>157</v>
      </c>
      <c r="B47" s="8" t="s">
        <v>158</v>
      </c>
      <c r="C47" s="33">
        <v>0.15221415183439121</v>
      </c>
      <c r="D47" s="33">
        <v>0.07480899130829892</v>
      </c>
      <c r="E47" s="33">
        <v>0.10442254569727707</v>
      </c>
      <c r="F47" s="33">
        <v>0.15935815768179007</v>
      </c>
      <c r="G47" s="33">
        <v>0.20222581432822298</v>
      </c>
      <c r="H47" s="33">
        <v>0.051257835582432396</v>
      </c>
    </row>
    <row r="48" spans="1:8" ht="11.25">
      <c r="A48" s="8" t="s">
        <v>159</v>
      </c>
      <c r="B48" s="8" t="s">
        <v>160</v>
      </c>
      <c r="C48" s="33">
        <v>1.1828162789860999</v>
      </c>
      <c r="D48" s="33">
        <v>6.72476903822349</v>
      </c>
      <c r="E48" s="33">
        <v>1.1049382301538766</v>
      </c>
      <c r="F48" s="33">
        <v>1.182485157501296</v>
      </c>
      <c r="G48" s="33">
        <v>1.2629848250885707</v>
      </c>
      <c r="H48" s="33">
        <v>1.1332748048678885</v>
      </c>
    </row>
    <row r="49" spans="1:8" ht="11.25">
      <c r="A49" s="11" t="s">
        <v>161</v>
      </c>
      <c r="B49" s="11" t="s">
        <v>162</v>
      </c>
      <c r="C49" s="34">
        <v>0.11587792227822492</v>
      </c>
      <c r="D49" s="34">
        <v>-5.943291631498585</v>
      </c>
      <c r="E49" s="34">
        <v>0.09468085852806096</v>
      </c>
      <c r="F49" s="34">
        <v>0.1369000830634221</v>
      </c>
      <c r="G49" s="34">
        <v>0.13706823150106312</v>
      </c>
      <c r="H49" s="34">
        <v>-0.09637687878956316</v>
      </c>
    </row>
    <row r="50" spans="1:8" ht="11.25">
      <c r="A50" s="8" t="s">
        <v>163</v>
      </c>
      <c r="B50" s="35" t="s">
        <v>164</v>
      </c>
      <c r="C50" s="36">
        <v>0.8172135742685703</v>
      </c>
      <c r="D50" s="36">
        <v>1.1078412558479809</v>
      </c>
      <c r="E50" s="36">
        <v>0.755238447865621</v>
      </c>
      <c r="F50" s="36">
        <v>0.8622110670227372</v>
      </c>
      <c r="G50" s="36">
        <v>0.8452507723983069</v>
      </c>
      <c r="H50" s="36">
        <v>1.2303259098946098</v>
      </c>
    </row>
    <row r="51" spans="1:8" ht="11.25">
      <c r="A51" s="29" t="s">
        <v>165</v>
      </c>
      <c r="B51" s="37" t="s">
        <v>166</v>
      </c>
      <c r="C51" s="38">
        <v>2.622028253608363</v>
      </c>
      <c r="D51" s="38">
        <v>6.9085681313117755</v>
      </c>
      <c r="E51" s="38">
        <v>2.568649948690453</v>
      </c>
      <c r="F51" s="38">
        <v>2.163169897344779</v>
      </c>
      <c r="G51" s="38">
        <v>3.0314587247879654</v>
      </c>
      <c r="H51" s="38">
        <v>2.457247011943708</v>
      </c>
    </row>
    <row r="53" spans="1:10" ht="11.25">
      <c r="A53" s="69"/>
      <c r="I53" s="76"/>
      <c r="J53" s="2"/>
    </row>
    <row r="54" spans="9:10" ht="11.25">
      <c r="I54" s="76"/>
      <c r="J54" s="2"/>
    </row>
    <row r="55" spans="9:10" ht="11.25">
      <c r="I55" s="76"/>
      <c r="J55" s="2"/>
    </row>
    <row r="56" spans="9:10" ht="11.25">
      <c r="I56" s="76"/>
      <c r="J56" s="2"/>
    </row>
    <row r="57" spans="9:10" ht="11.25">
      <c r="I57" s="76"/>
      <c r="J57" s="2"/>
    </row>
    <row r="58" spans="9:10" ht="11.25">
      <c r="I58" s="76"/>
      <c r="J58" s="2"/>
    </row>
    <row r="59" spans="9:10" ht="11.25">
      <c r="I59" s="76"/>
      <c r="J59" s="2"/>
    </row>
    <row r="60" spans="9:10" ht="11.25">
      <c r="I60" s="76"/>
      <c r="J60" s="2"/>
    </row>
    <row r="61" spans="9:10" ht="11.25">
      <c r="I61" s="76"/>
      <c r="J61" s="2"/>
    </row>
    <row r="62" spans="9:11" ht="11.25">
      <c r="I62" s="76"/>
      <c r="J62" s="2"/>
      <c r="K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3"/>
  <dimension ref="A1:R62"/>
  <sheetViews>
    <sheetView workbookViewId="0" topLeftCell="A1">
      <selection activeCell="C1" sqref="C1"/>
    </sheetView>
  </sheetViews>
  <sheetFormatPr defaultColWidth="9.140625" defaultRowHeight="12"/>
  <cols>
    <col min="1" max="1" width="38.00390625" style="4" bestFit="1" customWidth="1"/>
    <col min="2" max="2" width="48.00390625" style="2" hidden="1" customWidth="1"/>
    <col min="3" max="3" width="12.28125" style="2" customWidth="1"/>
    <col min="4" max="4" width="9.57421875" style="2" customWidth="1"/>
    <col min="5" max="7" width="11.57421875" style="2" bestFit="1" customWidth="1"/>
    <col min="8" max="8" width="10.140625" style="2" bestFit="1" customWidth="1"/>
    <col min="9" max="16384" width="8.00390625" style="1" customWidth="1"/>
  </cols>
  <sheetData>
    <row r="1" spans="1:8" ht="22.5" customHeight="1">
      <c r="A1" s="6" t="s">
        <v>9</v>
      </c>
      <c r="B1" s="6" t="s">
        <v>86</v>
      </c>
      <c r="C1" s="5" t="s">
        <v>87</v>
      </c>
      <c r="D1" s="7" t="s">
        <v>10</v>
      </c>
      <c r="E1" s="7" t="s">
        <v>93</v>
      </c>
      <c r="F1" s="7" t="s">
        <v>94</v>
      </c>
      <c r="G1" s="7" t="s">
        <v>95</v>
      </c>
      <c r="H1" s="7" t="s">
        <v>99</v>
      </c>
    </row>
    <row r="2" spans="1:18" ht="11.25">
      <c r="A2" s="8" t="s">
        <v>35</v>
      </c>
      <c r="B2" s="8" t="s">
        <v>100</v>
      </c>
      <c r="C2" s="9">
        <v>8998762239</v>
      </c>
      <c r="D2" s="9">
        <v>27410953</v>
      </c>
      <c r="E2" s="9">
        <v>3307315008</v>
      </c>
      <c r="F2" s="9">
        <v>2428529406</v>
      </c>
      <c r="G2" s="9">
        <v>3133624333</v>
      </c>
      <c r="H2" s="9">
        <v>101882539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1.25">
      <c r="A3" s="8" t="s">
        <v>36</v>
      </c>
      <c r="B3" s="8" t="s">
        <v>101</v>
      </c>
      <c r="C3" s="9">
        <v>-160255234</v>
      </c>
      <c r="D3" s="9">
        <v>-23484271</v>
      </c>
      <c r="E3" s="9">
        <v>-41763388</v>
      </c>
      <c r="F3" s="9">
        <v>-42770000</v>
      </c>
      <c r="G3" s="9">
        <v>-52000000</v>
      </c>
      <c r="H3" s="9">
        <v>-237575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1.25">
      <c r="A4" s="11" t="s">
        <v>34</v>
      </c>
      <c r="B4" s="11" t="s">
        <v>102</v>
      </c>
      <c r="C4" s="12">
        <v>8838507005</v>
      </c>
      <c r="D4" s="12">
        <v>3926682</v>
      </c>
      <c r="E4" s="12">
        <v>3265551620</v>
      </c>
      <c r="F4" s="12">
        <v>2385759406</v>
      </c>
      <c r="G4" s="12">
        <v>3081624333</v>
      </c>
      <c r="H4" s="12">
        <v>101644964</v>
      </c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1.25">
      <c r="A5" s="8" t="s">
        <v>103</v>
      </c>
      <c r="B5" s="8" t="s">
        <v>104</v>
      </c>
      <c r="C5" s="9">
        <v>-273081445.17383564</v>
      </c>
      <c r="D5" s="9">
        <v>-10091080.663835626</v>
      </c>
      <c r="E5" s="9">
        <v>-74216607</v>
      </c>
      <c r="F5" s="9">
        <v>-49128836</v>
      </c>
      <c r="G5" s="9">
        <v>-69066692.50999999</v>
      </c>
      <c r="H5" s="9">
        <v>-70578229</v>
      </c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1.25">
      <c r="A6" s="8" t="s">
        <v>105</v>
      </c>
      <c r="B6" s="8" t="s">
        <v>106</v>
      </c>
      <c r="C6" s="9">
        <v>-6922735</v>
      </c>
      <c r="D6" s="9">
        <v>8645510</v>
      </c>
      <c r="E6" s="9">
        <v>-16714547</v>
      </c>
      <c r="F6" s="9">
        <v>0</v>
      </c>
      <c r="G6" s="9">
        <v>0</v>
      </c>
      <c r="H6" s="9">
        <v>1146302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1.25">
      <c r="A7" s="11" t="s">
        <v>37</v>
      </c>
      <c r="B7" s="11" t="s">
        <v>107</v>
      </c>
      <c r="C7" s="12">
        <v>-280004180.17383564</v>
      </c>
      <c r="D7" s="12">
        <v>-1445570.663835626</v>
      </c>
      <c r="E7" s="12">
        <v>-90931154</v>
      </c>
      <c r="F7" s="12">
        <v>-49128836</v>
      </c>
      <c r="G7" s="12">
        <v>-69066692.50999999</v>
      </c>
      <c r="H7" s="12">
        <v>-69431927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>
      <c r="A8" s="13" t="s">
        <v>108</v>
      </c>
      <c r="B8" s="14" t="s">
        <v>109</v>
      </c>
      <c r="C8" s="15">
        <v>8558502824.826164</v>
      </c>
      <c r="D8" s="15">
        <v>2481111.336164374</v>
      </c>
      <c r="E8" s="15">
        <v>3174620466</v>
      </c>
      <c r="F8" s="15">
        <v>2336630570</v>
      </c>
      <c r="G8" s="15">
        <v>3012557640.49</v>
      </c>
      <c r="H8" s="15">
        <v>32213037</v>
      </c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1.25">
      <c r="A9" s="16" t="s">
        <v>110</v>
      </c>
      <c r="B9" s="16" t="s">
        <v>111</v>
      </c>
      <c r="C9" s="17">
        <v>1712365550.4878333</v>
      </c>
      <c r="D9" s="17">
        <v>298776.5978332758</v>
      </c>
      <c r="E9" s="17">
        <v>432785310.89</v>
      </c>
      <c r="F9" s="17">
        <v>491432000</v>
      </c>
      <c r="G9" s="17">
        <v>781240000</v>
      </c>
      <c r="H9" s="17">
        <v>6609463</v>
      </c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1.25">
      <c r="A10" s="16" t="s">
        <v>38</v>
      </c>
      <c r="B10" s="16" t="s">
        <v>112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1.25">
      <c r="A11" s="8" t="s">
        <v>40</v>
      </c>
      <c r="B11" s="8" t="s">
        <v>113</v>
      </c>
      <c r="C11" s="9">
        <v>-6291478733</v>
      </c>
      <c r="D11" s="9">
        <v>-162236</v>
      </c>
      <c r="E11" s="9">
        <v>-2192510048</v>
      </c>
      <c r="F11" s="9">
        <v>-1810575105</v>
      </c>
      <c r="G11" s="9">
        <v>-2236088100</v>
      </c>
      <c r="H11" s="9">
        <v>-52143244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1.25">
      <c r="A12" s="8" t="s">
        <v>41</v>
      </c>
      <c r="B12" s="8" t="s">
        <v>114</v>
      </c>
      <c r="C12" s="9">
        <v>-1470746435</v>
      </c>
      <c r="D12" s="9">
        <v>-2586441</v>
      </c>
      <c r="E12" s="9">
        <v>-610452171</v>
      </c>
      <c r="F12" s="9">
        <v>-321642000</v>
      </c>
      <c r="G12" s="9">
        <v>-475668793</v>
      </c>
      <c r="H12" s="9">
        <v>-60397030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>
      <c r="A13" s="11" t="s">
        <v>39</v>
      </c>
      <c r="B13" s="11" t="s">
        <v>115</v>
      </c>
      <c r="C13" s="12">
        <v>-7762225168</v>
      </c>
      <c r="D13" s="12">
        <v>-2748677</v>
      </c>
      <c r="E13" s="12">
        <v>-2802962219</v>
      </c>
      <c r="F13" s="12">
        <v>-2132217105</v>
      </c>
      <c r="G13" s="12">
        <v>-2711756893</v>
      </c>
      <c r="H13" s="12">
        <v>-112540274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>
      <c r="A14" s="8" t="s">
        <v>116</v>
      </c>
      <c r="B14" s="8" t="s">
        <v>117</v>
      </c>
      <c r="C14" s="9">
        <v>136340809</v>
      </c>
      <c r="D14" s="9">
        <v>0</v>
      </c>
      <c r="E14" s="9">
        <v>23959168</v>
      </c>
      <c r="F14" s="9">
        <v>51965629</v>
      </c>
      <c r="G14" s="9">
        <v>42551273</v>
      </c>
      <c r="H14" s="9">
        <v>17864739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>
      <c r="A15" s="8" t="s">
        <v>118</v>
      </c>
      <c r="B15" s="8" t="s">
        <v>119</v>
      </c>
      <c r="C15" s="9">
        <v>288260378.49</v>
      </c>
      <c r="D15" s="9">
        <v>0</v>
      </c>
      <c r="E15" s="9">
        <v>211489450.49</v>
      </c>
      <c r="F15" s="9">
        <v>2358000</v>
      </c>
      <c r="G15" s="9">
        <v>27600000</v>
      </c>
      <c r="H15" s="9">
        <v>46812928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>
      <c r="A16" s="11" t="s">
        <v>120</v>
      </c>
      <c r="B16" s="11" t="s">
        <v>121</v>
      </c>
      <c r="C16" s="12">
        <v>424601187.49</v>
      </c>
      <c r="D16" s="12">
        <v>0</v>
      </c>
      <c r="E16" s="12">
        <v>235448618.49</v>
      </c>
      <c r="F16" s="12">
        <v>54323629</v>
      </c>
      <c r="G16" s="12">
        <v>70151273</v>
      </c>
      <c r="H16" s="12">
        <v>64677667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>
      <c r="A17" s="13" t="s">
        <v>122</v>
      </c>
      <c r="B17" s="14" t="s">
        <v>123</v>
      </c>
      <c r="C17" s="15">
        <v>-7337623980.51</v>
      </c>
      <c r="D17" s="15">
        <v>-2748677</v>
      </c>
      <c r="E17" s="15">
        <v>-2567513600.51</v>
      </c>
      <c r="F17" s="15">
        <v>-2077893476</v>
      </c>
      <c r="G17" s="15">
        <v>-2641605620</v>
      </c>
      <c r="H17" s="15">
        <v>-47862607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>
      <c r="A18" s="16" t="s">
        <v>124</v>
      </c>
      <c r="B18" s="16" t="s">
        <v>125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1.25">
      <c r="A19" s="16" t="s">
        <v>126</v>
      </c>
      <c r="B19" s="16" t="s">
        <v>127</v>
      </c>
      <c r="C19" s="17">
        <v>-97007764</v>
      </c>
      <c r="D19" s="17">
        <v>0</v>
      </c>
      <c r="E19" s="17">
        <v>-95893322</v>
      </c>
      <c r="F19" s="17">
        <v>0</v>
      </c>
      <c r="G19" s="17">
        <v>-1114442</v>
      </c>
      <c r="H19" s="17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25">
      <c r="A20" s="8" t="s">
        <v>43</v>
      </c>
      <c r="B20" s="8" t="s">
        <v>128</v>
      </c>
      <c r="C20" s="9">
        <v>-811212801.9375826</v>
      </c>
      <c r="D20" s="9">
        <v>-872370.9375825966</v>
      </c>
      <c r="E20" s="9">
        <v>-416518167</v>
      </c>
      <c r="F20" s="9">
        <v>-149133165</v>
      </c>
      <c r="G20" s="9">
        <v>-237926417</v>
      </c>
      <c r="H20" s="9">
        <v>-6762682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>
      <c r="A21" s="8" t="s">
        <v>44</v>
      </c>
      <c r="B21" s="8" t="s">
        <v>129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>
      <c r="A22" s="8" t="s">
        <v>45</v>
      </c>
      <c r="B22" s="8" t="s">
        <v>130</v>
      </c>
      <c r="C22" s="9">
        <v>-973692030.71664</v>
      </c>
      <c r="D22" s="9">
        <v>-22890933.71663992</v>
      </c>
      <c r="E22" s="9">
        <v>-272528864</v>
      </c>
      <c r="F22" s="9">
        <v>-227758659</v>
      </c>
      <c r="G22" s="9">
        <v>-430700000</v>
      </c>
      <c r="H22" s="9">
        <v>-19813574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25">
      <c r="A23" s="8" t="s">
        <v>46</v>
      </c>
      <c r="B23" s="8" t="s">
        <v>131</v>
      </c>
      <c r="C23" s="9">
        <v>19925759</v>
      </c>
      <c r="D23" s="9">
        <v>0</v>
      </c>
      <c r="E23" s="9">
        <v>0</v>
      </c>
      <c r="F23" s="9">
        <v>0</v>
      </c>
      <c r="G23" s="9">
        <v>0</v>
      </c>
      <c r="H23" s="9">
        <v>19925759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>
      <c r="A24" s="18" t="s">
        <v>42</v>
      </c>
      <c r="B24" s="19" t="s">
        <v>132</v>
      </c>
      <c r="C24" s="20">
        <v>-1764979073.6542225</v>
      </c>
      <c r="D24" s="20">
        <v>-23763304.65422252</v>
      </c>
      <c r="E24" s="20">
        <v>-689047031</v>
      </c>
      <c r="F24" s="20">
        <v>-376891824</v>
      </c>
      <c r="G24" s="20">
        <v>-668626417</v>
      </c>
      <c r="H24" s="20">
        <v>-6650497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25">
      <c r="A25" s="16" t="s">
        <v>47</v>
      </c>
      <c r="B25" s="16" t="s">
        <v>133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25">
      <c r="A26" s="21" t="s">
        <v>48</v>
      </c>
      <c r="B26" s="21" t="s">
        <v>134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25">
      <c r="A27" s="23" t="s">
        <v>135</v>
      </c>
      <c r="B27" s="16" t="s">
        <v>136</v>
      </c>
      <c r="C27" s="17">
        <v>1071257557.1497746</v>
      </c>
      <c r="D27" s="17">
        <v>-23732093.72022487</v>
      </c>
      <c r="E27" s="17">
        <v>254951823.37999964</v>
      </c>
      <c r="F27" s="17">
        <v>373277270</v>
      </c>
      <c r="G27" s="17">
        <v>482451161.4899998</v>
      </c>
      <c r="H27" s="17">
        <v>-15690604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4.5" customHeight="1">
      <c r="A28" s="24"/>
      <c r="B28" s="25"/>
      <c r="C28" s="26"/>
      <c r="D28" s="26"/>
      <c r="E28" s="26"/>
      <c r="F28" s="26"/>
      <c r="G28" s="26"/>
      <c r="H28" s="26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1.25">
      <c r="A29" s="27" t="s">
        <v>49</v>
      </c>
      <c r="B29" s="27" t="s">
        <v>137</v>
      </c>
      <c r="C29" s="28">
        <v>4300527288</v>
      </c>
      <c r="D29" s="28">
        <v>0</v>
      </c>
      <c r="E29" s="28">
        <v>1687549570</v>
      </c>
      <c r="F29" s="28">
        <v>850410000</v>
      </c>
      <c r="G29" s="28">
        <v>1718000000</v>
      </c>
      <c r="H29" s="28">
        <v>44567718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25">
      <c r="A30" s="8" t="s">
        <v>50</v>
      </c>
      <c r="B30" s="8" t="s">
        <v>138</v>
      </c>
      <c r="C30" s="9">
        <v>4460782522</v>
      </c>
      <c r="D30" s="9">
        <v>23484271</v>
      </c>
      <c r="E30" s="9">
        <v>1729312958</v>
      </c>
      <c r="F30" s="9">
        <v>893180000</v>
      </c>
      <c r="G30" s="9">
        <v>1770000000</v>
      </c>
      <c r="H30" s="9">
        <v>44805293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1.25">
      <c r="A31" s="8" t="s">
        <v>75</v>
      </c>
      <c r="B31" s="8" t="s">
        <v>139</v>
      </c>
      <c r="C31" s="9">
        <v>46931949.41</v>
      </c>
      <c r="D31" s="9">
        <v>0</v>
      </c>
      <c r="E31" s="9">
        <v>16714547</v>
      </c>
      <c r="F31" s="9">
        <v>0</v>
      </c>
      <c r="G31" s="9">
        <v>0</v>
      </c>
      <c r="H31" s="9">
        <v>30217402.41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1.25">
      <c r="A32" s="8" t="s">
        <v>51</v>
      </c>
      <c r="B32" s="8" t="s">
        <v>140</v>
      </c>
      <c r="C32" s="9">
        <v>40009215</v>
      </c>
      <c r="D32" s="9">
        <v>8645510</v>
      </c>
      <c r="E32" s="9">
        <v>0</v>
      </c>
      <c r="F32" s="9">
        <v>0</v>
      </c>
      <c r="G32" s="9">
        <v>0</v>
      </c>
      <c r="H32" s="9">
        <v>31363705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1.25">
      <c r="A33" s="8" t="s">
        <v>52</v>
      </c>
      <c r="B33" s="8" t="s">
        <v>141</v>
      </c>
      <c r="C33" s="9">
        <v>22617854077.9</v>
      </c>
      <c r="D33" s="9">
        <v>0</v>
      </c>
      <c r="E33" s="9">
        <v>8075647018</v>
      </c>
      <c r="F33" s="9">
        <v>5154108000</v>
      </c>
      <c r="G33" s="9">
        <v>9314287913.45</v>
      </c>
      <c r="H33" s="9">
        <v>73811146.45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1.25">
      <c r="A34" s="8" t="s">
        <v>53</v>
      </c>
      <c r="B34" s="8" t="s">
        <v>142</v>
      </c>
      <c r="C34" s="9">
        <v>24088600513</v>
      </c>
      <c r="D34" s="9">
        <v>2586441</v>
      </c>
      <c r="E34" s="9">
        <v>8686099189</v>
      </c>
      <c r="F34" s="9">
        <v>5475750000</v>
      </c>
      <c r="G34" s="9">
        <v>9789956706</v>
      </c>
      <c r="H34" s="9">
        <v>134208177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1.25">
      <c r="A35" s="8" t="s">
        <v>76</v>
      </c>
      <c r="B35" s="8" t="s">
        <v>143</v>
      </c>
      <c r="C35" s="9">
        <v>426971716</v>
      </c>
      <c r="D35" s="9">
        <v>0</v>
      </c>
      <c r="E35" s="9">
        <v>42496716</v>
      </c>
      <c r="F35" s="9">
        <v>120475000</v>
      </c>
      <c r="G35" s="9">
        <v>264000000</v>
      </c>
      <c r="H35" s="9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1.25">
      <c r="A36" s="8" t="s">
        <v>54</v>
      </c>
      <c r="B36" s="8" t="s">
        <v>144</v>
      </c>
      <c r="C36" s="9">
        <v>715232094</v>
      </c>
      <c r="D36" s="9">
        <v>0</v>
      </c>
      <c r="E36" s="9">
        <v>253986166</v>
      </c>
      <c r="F36" s="9">
        <v>122833000</v>
      </c>
      <c r="G36" s="9">
        <v>291600000</v>
      </c>
      <c r="H36" s="9">
        <v>46812928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1.25">
      <c r="A37" s="8" t="s">
        <v>55</v>
      </c>
      <c r="B37" s="8" t="s">
        <v>145</v>
      </c>
      <c r="C37" s="9">
        <v>429600000</v>
      </c>
      <c r="D37" s="9">
        <v>0</v>
      </c>
      <c r="E37" s="9">
        <v>160000000</v>
      </c>
      <c r="F37" s="9">
        <v>79600000</v>
      </c>
      <c r="G37" s="9">
        <v>190000000</v>
      </c>
      <c r="H37" s="9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1.25">
      <c r="A38" s="8" t="s">
        <v>56</v>
      </c>
      <c r="B38" s="8" t="s">
        <v>146</v>
      </c>
      <c r="C38" s="9">
        <v>429600000</v>
      </c>
      <c r="D38" s="9">
        <v>0</v>
      </c>
      <c r="E38" s="9">
        <v>160000000</v>
      </c>
      <c r="F38" s="9">
        <v>79600000</v>
      </c>
      <c r="G38" s="9">
        <v>190000000</v>
      </c>
      <c r="H38" s="9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1.25">
      <c r="A39" s="8" t="s">
        <v>57</v>
      </c>
      <c r="B39" s="8" t="s">
        <v>147</v>
      </c>
      <c r="C39" s="9">
        <v>89080994</v>
      </c>
      <c r="D39" s="9">
        <v>0</v>
      </c>
      <c r="E39" s="9">
        <v>86380994</v>
      </c>
      <c r="F39" s="9">
        <v>0</v>
      </c>
      <c r="G39" s="9">
        <v>2700000</v>
      </c>
      <c r="H39" s="9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1.25">
      <c r="A40" s="8" t="s">
        <v>58</v>
      </c>
      <c r="B40" s="8" t="s">
        <v>148</v>
      </c>
      <c r="C40" s="9">
        <v>97209603</v>
      </c>
      <c r="D40" s="9">
        <v>0</v>
      </c>
      <c r="E40" s="9">
        <v>94709603</v>
      </c>
      <c r="F40" s="9">
        <v>0</v>
      </c>
      <c r="G40" s="9">
        <v>2500000</v>
      </c>
      <c r="H40" s="9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1.25">
      <c r="A41" s="8" t="s">
        <v>85</v>
      </c>
      <c r="B41" s="8" t="s">
        <v>149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1.25">
      <c r="A42" s="29" t="s">
        <v>59</v>
      </c>
      <c r="B42" s="29" t="s">
        <v>150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8" ht="4.5" customHeight="1">
      <c r="A43" s="31"/>
      <c r="B43" s="32"/>
      <c r="C43" s="32"/>
      <c r="D43" s="32"/>
      <c r="E43" s="32"/>
      <c r="F43" s="32"/>
      <c r="G43" s="32"/>
      <c r="H43" s="32"/>
    </row>
    <row r="44" spans="1:8" ht="11.25">
      <c r="A44" s="21" t="s">
        <v>151</v>
      </c>
      <c r="B44" s="21" t="s">
        <v>152</v>
      </c>
      <c r="C44" s="21"/>
      <c r="D44" s="21"/>
      <c r="E44" s="21"/>
      <c r="F44" s="21"/>
      <c r="G44" s="21"/>
      <c r="H44" s="21"/>
    </row>
    <row r="45" spans="1:8" ht="11.25">
      <c r="A45" s="8" t="s">
        <v>153</v>
      </c>
      <c r="B45" s="8" t="s">
        <v>154</v>
      </c>
      <c r="C45" s="33">
        <v>0.878228094813848</v>
      </c>
      <c r="D45" s="33">
        <v>0.6999998981328256</v>
      </c>
      <c r="E45" s="33">
        <v>0.8583426462571123</v>
      </c>
      <c r="F45" s="33">
        <v>0.8937267939246678</v>
      </c>
      <c r="G45" s="33">
        <v>0.8799764669433509</v>
      </c>
      <c r="H45" s="33">
        <v>1.107189865304099</v>
      </c>
    </row>
    <row r="46" spans="1:8" ht="11.25">
      <c r="A46" s="8" t="s">
        <v>155</v>
      </c>
      <c r="B46" s="8" t="s">
        <v>156</v>
      </c>
      <c r="C46" s="33">
        <v>0.19969199239823676</v>
      </c>
      <c r="D46" s="33">
        <v>6.051751747206043</v>
      </c>
      <c r="E46" s="33">
        <v>0.21100478913881018</v>
      </c>
      <c r="F46" s="33">
        <v>0.1579756211175973</v>
      </c>
      <c r="G46" s="33">
        <v>0.21697207211142566</v>
      </c>
      <c r="H46" s="33">
        <v>0.06542869157787295</v>
      </c>
    </row>
    <row r="47" spans="1:8" ht="11.25">
      <c r="A47" s="8" t="s">
        <v>157</v>
      </c>
      <c r="B47" s="8" t="s">
        <v>158</v>
      </c>
      <c r="C47" s="33">
        <v>0.19373923101708662</v>
      </c>
      <c r="D47" s="33">
        <v>0.07608881947488383</v>
      </c>
      <c r="E47" s="33">
        <v>0.13253053733384254</v>
      </c>
      <c r="F47" s="33">
        <v>0.20598556533575288</v>
      </c>
      <c r="G47" s="33">
        <v>0.25351565135113435</v>
      </c>
      <c r="H47" s="33">
        <v>0.06502499228589426</v>
      </c>
    </row>
    <row r="48" spans="1:8" ht="11.25">
      <c r="A48" s="8" t="s">
        <v>159</v>
      </c>
      <c r="B48" s="8" t="s">
        <v>160</v>
      </c>
      <c r="C48" s="33">
        <v>1.2716593182291713</v>
      </c>
      <c r="D48" s="33">
        <v>6.827840464813752</v>
      </c>
      <c r="E48" s="33">
        <v>1.201877972729765</v>
      </c>
      <c r="F48" s="33">
        <v>1.257687980378018</v>
      </c>
      <c r="G48" s="33">
        <v>1.350464190405911</v>
      </c>
      <c r="H48" s="33">
        <v>1.2376435491678663</v>
      </c>
    </row>
    <row r="49" spans="1:8" ht="11.25">
      <c r="A49" s="11" t="s">
        <v>161</v>
      </c>
      <c r="B49" s="11" t="s">
        <v>162</v>
      </c>
      <c r="C49" s="34">
        <v>0.12120345173045145</v>
      </c>
      <c r="D49" s="34">
        <v>-6.043803323066362</v>
      </c>
      <c r="E49" s="34">
        <v>0.0780731260894904</v>
      </c>
      <c r="F49" s="34">
        <v>0.15646056725637825</v>
      </c>
      <c r="G49" s="34">
        <v>0.15655742211132123</v>
      </c>
      <c r="H49" s="34">
        <v>-0.15436676233167834</v>
      </c>
    </row>
    <row r="50" spans="1:8" ht="11.25">
      <c r="A50" s="8" t="s">
        <v>163</v>
      </c>
      <c r="B50" s="35" t="s">
        <v>164</v>
      </c>
      <c r="C50" s="36">
        <v>0.857349016608993</v>
      </c>
      <c r="D50" s="36">
        <v>1.1078410549077835</v>
      </c>
      <c r="E50" s="36">
        <v>0.8087623790018118</v>
      </c>
      <c r="F50" s="36">
        <v>0.8892691479252538</v>
      </c>
      <c r="G50" s="36">
        <v>0.8768647558791063</v>
      </c>
      <c r="H50" s="36">
        <v>1.4858147960404975</v>
      </c>
    </row>
    <row r="51" spans="1:8" ht="11.25">
      <c r="A51" s="29" t="s">
        <v>165</v>
      </c>
      <c r="B51" s="37" t="s">
        <v>166</v>
      </c>
      <c r="C51" s="38">
        <v>3.309101125356612</v>
      </c>
      <c r="D51" s="38">
        <v>7.02314392184357</v>
      </c>
      <c r="E51" s="38">
        <v>3.2810648376888527</v>
      </c>
      <c r="F51" s="38">
        <v>2.7071874695194116</v>
      </c>
      <c r="G51" s="38">
        <v>3.8043609695500678</v>
      </c>
      <c r="H51" s="38">
        <v>3.1303114015608027</v>
      </c>
    </row>
    <row r="53" spans="1:10" ht="11.25">
      <c r="A53" s="69"/>
      <c r="I53" s="2"/>
      <c r="J53" s="2"/>
    </row>
    <row r="54" spans="9:10" ht="11.25">
      <c r="I54" s="2"/>
      <c r="J54" s="2"/>
    </row>
    <row r="55" spans="9:10" ht="11.25">
      <c r="I55" s="2"/>
      <c r="J55" s="2"/>
    </row>
    <row r="56" spans="9:10" ht="11.25">
      <c r="I56" s="2"/>
      <c r="J56" s="2"/>
    </row>
    <row r="57" spans="9:10" ht="11.25">
      <c r="I57" s="2"/>
      <c r="J57" s="2"/>
    </row>
    <row r="58" spans="9:10" ht="11.25">
      <c r="I58" s="2"/>
      <c r="J58" s="2"/>
    </row>
    <row r="59" spans="9:10" ht="11.25">
      <c r="I59" s="2"/>
      <c r="J59" s="2"/>
    </row>
    <row r="60" spans="9:10" ht="11.25">
      <c r="I60" s="2"/>
      <c r="J60" s="2"/>
    </row>
    <row r="61" spans="9:10" ht="11.25">
      <c r="I61" s="2"/>
      <c r="J61" s="2"/>
    </row>
    <row r="62" spans="9:11" ht="11.25">
      <c r="I62" s="2"/>
      <c r="J62" s="2"/>
      <c r="K62" s="3"/>
    </row>
  </sheetData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Fjármálaeftirlitið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Helgi Þórsson</dc:creator>
  <cp:keywords/>
  <dc:description/>
  <cp:lastModifiedBy>Halla Einarsdóttir</cp:lastModifiedBy>
  <cp:lastPrinted>2004-04-07T10:19:39Z</cp:lastPrinted>
  <dcterms:created xsi:type="dcterms:W3CDTF">2001-12-04T16:08:01Z</dcterms:created>
  <dcterms:modified xsi:type="dcterms:W3CDTF">2004-04-07T10:20:29Z</dcterms:modified>
  <cp:category/>
  <cp:version/>
  <cp:contentType/>
  <cp:contentStatus/>
</cp:coreProperties>
</file>