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95" windowWidth="15480" windowHeight="3960" tabRatio="707" activeTab="1"/>
  </bookViews>
  <sheets>
    <sheet name="Vg_0" sheetId="1" r:id="rId1"/>
    <sheet name="Vg_nonlife" sheetId="2" r:id="rId2"/>
    <sheet name="Vg_10" sheetId="3" r:id="rId3"/>
    <sheet name="Vg_11" sheetId="4" r:id="rId4"/>
    <sheet name="Vg_12" sheetId="5" r:id="rId5"/>
    <sheet name="Vg_13" sheetId="6" r:id="rId6"/>
    <sheet name="Vg_14" sheetId="7" r:id="rId7"/>
    <sheet name="Vg_14A" sheetId="8" r:id="rId8"/>
    <sheet name="Vg_14B" sheetId="9" r:id="rId9"/>
    <sheet name="Vg_15" sheetId="10" r:id="rId10"/>
    <sheet name="Vg_16" sheetId="11" r:id="rId11"/>
    <sheet name="Vg_17" sheetId="12" r:id="rId12"/>
    <sheet name="Vg_18" sheetId="13" r:id="rId13"/>
    <sheet name="Vg_skaða" sheetId="14" r:id="rId14"/>
    <sheet name="Vg_líf" sheetId="15" r:id="rId15"/>
    <sheet name="Vg_Endurtr" sheetId="16" r:id="rId16"/>
    <sheet name="Vg_2" sheetId="17" r:id="rId17"/>
    <sheet name="Vg_20" sheetId="18" r:id="rId18"/>
    <sheet name="Vg_21" sheetId="19" r:id="rId19"/>
    <sheet name="Vg_23" sheetId="20" r:id="rId20"/>
    <sheet name="Vg_26" sheetId="21" r:id="rId21"/>
    <sheet name="Vg_27" sheetId="22" r:id="rId22"/>
    <sheet name="Vg_28" sheetId="23" r:id="rId23"/>
  </sheets>
  <externalReferences>
    <externalReference r:id="rId26"/>
  </externalReferences>
  <definedNames>
    <definedName name="CARS">#REF!</definedName>
    <definedName name="FAST">#REF!</definedName>
    <definedName name="fjtekjur">#REF!</definedName>
    <definedName name="iðgjöld">#REF!</definedName>
    <definedName name="PREMCAR">#REF!</definedName>
    <definedName name="_xlnm.Print_Area" localSheetId="14">'Vg_líf'!$A$1:$E$53</definedName>
    <definedName name="_xlnm.Print_Titles" localSheetId="0">'Vg_0'!$A:$A,'Vg_0'!$1:$1</definedName>
    <definedName name="_xlnm.Print_Titles" localSheetId="1">'Vg_nonlife'!$A:$A</definedName>
    <definedName name="skrstjkostn">#REF!</definedName>
    <definedName name="Starfandi">'[1]Starfandi félög'!$C$19:$N$20</definedName>
    <definedName name="sölukostn">#REF!</definedName>
    <definedName name="TOTFAST">#REF!</definedName>
    <definedName name="TOTPREM">#REF!</definedName>
  </definedNames>
  <calcPr fullCalcOnLoad="1"/>
</workbook>
</file>

<file path=xl/sharedStrings.xml><?xml version="1.0" encoding="utf-8"?>
<sst xmlns="http://schemas.openxmlformats.org/spreadsheetml/2006/main" count="1866" uniqueCount="232">
  <si>
    <t>(101) Brunatryggingar fasteigna</t>
  </si>
  <si>
    <t>(1030) Heimilis- og fjölskyldutryggingar</t>
  </si>
  <si>
    <t>(1039) Húseigenda- og  fasteignatryggingar</t>
  </si>
  <si>
    <t>(144) Slysatrygging ökumanns og eigenda</t>
  </si>
  <si>
    <t>(141) Ábyrgðar-tryggingar ökutækja</t>
  </si>
  <si>
    <t>Iðgjöld ársins</t>
  </si>
  <si>
    <t>Bókfærð iðgjöld</t>
  </si>
  <si>
    <t>Breyting á iðgjaldaskuld</t>
  </si>
  <si>
    <t>Endurtryggingariðgjöld</t>
  </si>
  <si>
    <t>Aðrar tekjur að frádr. hl. end.</t>
  </si>
  <si>
    <t>Tjón ársins</t>
  </si>
  <si>
    <t>Bókfærð tjón</t>
  </si>
  <si>
    <t>Breyting á tjónaskuld</t>
  </si>
  <si>
    <t>Hreinn rekstrarkostnaður</t>
  </si>
  <si>
    <t>Sölukostnaður</t>
  </si>
  <si>
    <t>Breyting á yfirfærðum sölukostnaði</t>
  </si>
  <si>
    <t>Skrifstofu- og stjórnunarkostnaður</t>
  </si>
  <si>
    <t>Umboðslaun og ágóðahluti frá endurtr.</t>
  </si>
  <si>
    <t>Annar kostn. að frádr. hl. end.</t>
  </si>
  <si>
    <t>Breyting á útjöfnunarskuld</t>
  </si>
  <si>
    <t>Iðgjaldaskuld f.f.á.</t>
  </si>
  <si>
    <t>Iðgjaldaskuld t.n.á.</t>
  </si>
  <si>
    <t>Hl. end. í iðgjaldaskuld t.n.á.</t>
  </si>
  <si>
    <t>Tjónaskuld f.f.á.</t>
  </si>
  <si>
    <t>Tjónaskuld t.n.á.</t>
  </si>
  <si>
    <t>Hl. end. í tjónaskuld t.n.á.</t>
  </si>
  <si>
    <t>Útjöfnunarskuld f.f.á.</t>
  </si>
  <si>
    <t>Útjöfnunarskuld t.n.á.</t>
  </si>
  <si>
    <t>Ágóðaskuld og afsláttur f.f.á.</t>
  </si>
  <si>
    <t>Ágóðaskuld og afsláttur t.n.á.</t>
  </si>
  <si>
    <t>Hl. end. í ágóðaskuld og afslætti t.n.á.</t>
  </si>
  <si>
    <t>Eigin bókfærð iðgjöld</t>
  </si>
  <si>
    <t>Fjárfestingartekjur</t>
  </si>
  <si>
    <t>Líftryggingabætur ársins</t>
  </si>
  <si>
    <t>Eigin líftryggingabætur</t>
  </si>
  <si>
    <t>Breyting á hluta end. í iðgjaldaskuld</t>
  </si>
  <si>
    <t>Fjárfestingargjöld</t>
  </si>
  <si>
    <t>Vaxtagjöld</t>
  </si>
  <si>
    <t>Gjöld v/matsbreytinga á fjárfestingum</t>
  </si>
  <si>
    <t>Tap af sölu fjárfestinga</t>
  </si>
  <si>
    <t>Yfirfærðar fjárfestingartekjur</t>
  </si>
  <si>
    <t>Bótaskuld f.f.á.</t>
  </si>
  <si>
    <t>Bótaskuld t.n.á.</t>
  </si>
  <si>
    <t>Hl. end. í bótaskuld t.n.á.</t>
  </si>
  <si>
    <t>Ágóðajöfnunarskuld t.n.á.</t>
  </si>
  <si>
    <t>Ágóðajöfnunarskuld f.f.á.</t>
  </si>
  <si>
    <t>Hl. end. í iðgjaldaskuld f.f.á.</t>
  </si>
  <si>
    <t>Hl. end. í tjónaskuld f.f.á.</t>
  </si>
  <si>
    <t>Trygging hf.</t>
  </si>
  <si>
    <t xml:space="preserve">Bókfærð iðgjöld </t>
  </si>
  <si>
    <t xml:space="preserve">Bókfærðar líftryggingabætur </t>
  </si>
  <si>
    <t xml:space="preserve">Breyting á bótaskuld </t>
  </si>
  <si>
    <t xml:space="preserve">Ágóðahlutdeild og afsláttur </t>
  </si>
  <si>
    <t xml:space="preserve">Sölukostnaður </t>
  </si>
  <si>
    <t xml:space="preserve">Breyting á yfirfærðum sölukostnaði </t>
  </si>
  <si>
    <t>Hl. end. í bótaskuld f.f.á.</t>
  </si>
  <si>
    <t>Hl. end. í ágóðaskuld og afslætti f.f.á.</t>
  </si>
  <si>
    <t>Trygginga-
miðstöðin hf.</t>
  </si>
  <si>
    <t>Vátrygg.fél.
Íslands hf.</t>
  </si>
  <si>
    <t>Bókfærð iðgjöld, hluti endurtryggjenda</t>
  </si>
  <si>
    <t>Breyting á iðgjaldaskuld, hluti endurtryggjenda</t>
  </si>
  <si>
    <t>Eigin iðgjöld ársins</t>
  </si>
  <si>
    <t>Fjárfestingartekjur af vátr./skaðatr.rekstri</t>
  </si>
  <si>
    <t>Bókfærð tjón, hluti endurtryggjenda</t>
  </si>
  <si>
    <t>Breyting á tjónaskuld, hluti endurtryggjenda</t>
  </si>
  <si>
    <t>Hluti endurtryggjenda í tjónum ársins</t>
  </si>
  <si>
    <t>Eigin tjón ársins</t>
  </si>
  <si>
    <t>Breyt. á annarri vátr.skuld að frádr. hl. end.</t>
  </si>
  <si>
    <t>Ágóðahlutd. og afsl. að frádr. hl. end.</t>
  </si>
  <si>
    <t>Hagnaður eða tap af vátr./skaðatr.rekstri</t>
  </si>
  <si>
    <t>Hlutfallstölur</t>
  </si>
  <si>
    <t>Tjón ársins/iðgjöld ársins</t>
  </si>
  <si>
    <t>Hreinn rekstr.kostn./iðgjöld ársins</t>
  </si>
  <si>
    <t>Fjárfestingartekjur/iðgjöld ársins</t>
  </si>
  <si>
    <t>Tjón+hr. kostn.-fjárf.tekjur/iðgjöld ársins</t>
  </si>
  <si>
    <t>Hagnaður eða tap af vátr.rekstri/iðgjöld ársins</t>
  </si>
  <si>
    <t>Eigin tjón/eigin iðgjöld</t>
  </si>
  <si>
    <t>Eigin vátr.skuld/eigin iðgjöld</t>
  </si>
  <si>
    <t xml:space="preserve">Atvinnuslysa- tryggingar (172) </t>
  </si>
  <si>
    <t>Hluti endurtryggjenda í bókf. iðgj.</t>
  </si>
  <si>
    <t>Óinnl. tekjur v/líftr. m. fjárf.áhættu líftr.taka</t>
  </si>
  <si>
    <t>Aðrar tekjur að frádr.hl.end.</t>
  </si>
  <si>
    <t>Hluti endurtryggjenda í bókf. bótum</t>
  </si>
  <si>
    <t>Breyting á hluta endurtryggjenda í bótaskuld</t>
  </si>
  <si>
    <t>Hluti endurtryggjenda í bótum ársins</t>
  </si>
  <si>
    <t>Breyt. á annarri líftr.skuld að frádr. hl. end.</t>
  </si>
  <si>
    <t>Breyt. á eigin iðgj.skuld og annarri líftr.skuld</t>
  </si>
  <si>
    <t>Óinnleyst tap af líftr. v/fjárf.áhættu líftr.taka</t>
  </si>
  <si>
    <t xml:space="preserve">Annar kostn. að frádr. hl. end. </t>
  </si>
  <si>
    <t>Hagnaður eða tap af líftrygginga/vátryggingarekstri</t>
  </si>
  <si>
    <t>Líftr.bætur ársins/bókfærð iðgjöld</t>
  </si>
  <si>
    <t>Hreinn rekstr.kostn./bókfærð iðgjöld</t>
  </si>
  <si>
    <t>Hreinar fjárf.tekjur/bókfærð iðgjöld</t>
  </si>
  <si>
    <t>Líftr.bætur+hr. rekstr.kostn.-hr. fjárf.te./bókf. iðgjöld</t>
  </si>
  <si>
    <t>Hagnaður eða tap af líftr.rekstri/bófkærð iðgjöld</t>
  </si>
  <si>
    <t>Skaðatryggingarekstur:</t>
  </si>
  <si>
    <t>Líftryggingarekstur:</t>
  </si>
  <si>
    <t>Hlutfallstölur skaðatryggingarekstur:</t>
  </si>
  <si>
    <t>Hlutfallstölur líftryggingarekstur:</t>
  </si>
  <si>
    <t>Hagnaður eða tap af líftr.rekstri/bókfærð iðgjöld</t>
  </si>
  <si>
    <t>(10) Eigna-tryggingar</t>
  </si>
  <si>
    <t>(11) Sjótryggingar</t>
  </si>
  <si>
    <t>(13) Farm-tryggingar</t>
  </si>
  <si>
    <t>(14) Ökutækja-tryggingar</t>
  </si>
  <si>
    <t>(14A) Lögboðnar ökutækjatr.</t>
  </si>
  <si>
    <t>(14B) Frjálsar ökutækja-tryggingar</t>
  </si>
  <si>
    <t>(15) Greiðslu- og efndavátr.</t>
  </si>
  <si>
    <t>(16) Ábyrgðar-tryggingar</t>
  </si>
  <si>
    <t>(17) Slysa- og sjúkratr.</t>
  </si>
  <si>
    <t>Samtals án Viðlagatr.</t>
  </si>
  <si>
    <t>(12) Flug-tryggingar</t>
  </si>
  <si>
    <t>(10) Eigna-tryggingar án Viðlagatr.</t>
  </si>
  <si>
    <t>(20) Endurtr. eignatr.</t>
  </si>
  <si>
    <t>(21) Endurtr. sjótrygginga</t>
  </si>
  <si>
    <t>(26) Endurtr. ábyrgðartr.</t>
  </si>
  <si>
    <t>(27) Endurtr. slysa- og sjúkratr.</t>
  </si>
  <si>
    <t>(28) Endurtr. líftrygginga</t>
  </si>
  <si>
    <t>Skaðatr. samtals án Viðlagatr.</t>
  </si>
  <si>
    <t>(1A) Frumtr. skaðatr. án Viðlagatr.</t>
  </si>
  <si>
    <t>Premiums written</t>
  </si>
  <si>
    <t>Change in premium reserve</t>
  </si>
  <si>
    <t>Premiums earned</t>
  </si>
  <si>
    <t>Premiums written, reinsurers' share</t>
  </si>
  <si>
    <t>Change in premium reserve, reinsurers' share</t>
  </si>
  <si>
    <t>Reinsurers' share in premiums earned</t>
  </si>
  <si>
    <t>Premiums earned for own account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</si>
  <si>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</si>
  <si>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</si>
  <si>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</si>
  <si>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</si>
  <si>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</si>
  <si>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Claims paid, reinsurers' share</t>
  </si>
  <si>
    <t>Change in claims reserve, reinsurers' share</t>
  </si>
  <si>
    <t>Claims incurred, reinsurers' share</t>
  </si>
  <si>
    <t>Claims incurred for own account</t>
  </si>
  <si>
    <t>Change in other technical reserve, net of reinsurance</t>
  </si>
  <si>
    <t>Bonuses and rebates, net of reinsurance</t>
  </si>
  <si>
    <t>Acquisition costs</t>
  </si>
  <si>
    <t>Change in deferred acquisition costs</t>
  </si>
  <si>
    <t>Administrative expenses</t>
  </si>
  <si>
    <t>Commission and profit share from reinsurers</t>
  </si>
  <si>
    <t>Net operating expenses</t>
  </si>
  <si>
    <t>Other  technical costs, net of reinsurance</t>
  </si>
  <si>
    <t>Change in equalization reserve</t>
  </si>
  <si>
    <t>Balance on the techn. acc. for non-life insurance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</si>
  <si>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</si>
  <si>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</si>
  <si>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</si>
  <si>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</si>
  <si>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</si>
  <si>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</si>
  <si>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</si>
  <si>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</si>
  <si>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</si>
  <si>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</si>
  <si>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</si>
  <si>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</si>
  <si>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</si>
  <si>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</si>
  <si>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Claims incurred/Earned premiums</t>
  </si>
  <si>
    <t>Net operating costs/Earned premiums</t>
  </si>
  <si>
    <t>Investment income/Earned premiums</t>
  </si>
  <si>
    <t>Claims incurred+net operat. costs-inv. income /Earned premiums</t>
  </si>
  <si>
    <t>Balance on the non-life techn. acc./Earned premiums</t>
  </si>
  <si>
    <t>Own claims incurred/Own premiums earned</t>
  </si>
  <si>
    <t>Own technical reserve/Own premiums earned</t>
  </si>
  <si>
    <t>Sjóvá-Almennar tryggingar hf.</t>
  </si>
  <si>
    <t>Vátrygginga-félag Íslands hf.</t>
  </si>
  <si>
    <t>Trygginga-miðstöðin hf.</t>
  </si>
  <si>
    <t>Áhættu-líftryggingar samtals</t>
  </si>
  <si>
    <t>Söfnunar-líftryggingar samtals</t>
  </si>
  <si>
    <t>Heilsu- afkomu- og sjúkdóma-tryggingar</t>
  </si>
  <si>
    <t>Ratios</t>
  </si>
  <si>
    <t>Viðlaga-trygging</t>
  </si>
  <si>
    <t>Frum-tryggingar skaðatr. samtals</t>
  </si>
  <si>
    <t>Tryggingamiðstöðin hf.</t>
  </si>
  <si>
    <t>Íslensk endurtrygging hf.</t>
  </si>
  <si>
    <t>Vörður tryggingar hf.</t>
  </si>
  <si>
    <t>(2) Endur-tryggingar</t>
  </si>
  <si>
    <t>Atvinnuslysa-tryggingar launþega (1721)</t>
  </si>
  <si>
    <t>Atvinnuslysa-tryggingar sjómanna (1722)</t>
  </si>
  <si>
    <t>Greinaflokkar skaðatrygginga 2008, samtals í þús kr.</t>
  </si>
  <si>
    <t>(18) Líftryggingar samtals 2008 í þús kr.</t>
  </si>
  <si>
    <t>(17) Slysa- og sjúkratryggingar samtals 2008 í þús kr.</t>
  </si>
  <si>
    <t>(16) Ábyrgðartryggingar samtals 2008 í þús kr.</t>
  </si>
  <si>
    <t>(15) Greiðslu- og efndavátryggingar samtals 2008 í þús kr.</t>
  </si>
  <si>
    <t>(14B) Frjálsar ökutækjatryggingar samtals 2008 í þús kr.</t>
  </si>
  <si>
    <t>(14A) Lögboðnar ökutækjatryggingar samtals 2008 í þús kr.</t>
  </si>
  <si>
    <t>(14) Ökutækjatryggingar samtals 2008 í þús kr.</t>
  </si>
  <si>
    <t>(13) Farmtryggingar samtals 2008 í þús kr.</t>
  </si>
  <si>
    <t>(12) Flugtryggingar samtals 2008 í þús kr.</t>
  </si>
  <si>
    <t>(11) Sjótryggingar samtals 2008 í þús kr.</t>
  </si>
  <si>
    <t>(10) Eignatryggingar samtals 2008 í þús kr.</t>
  </si>
  <si>
    <t>Skaða-tryggingar samtals 2007</t>
  </si>
  <si>
    <t>Breyting á milli ára</t>
  </si>
  <si>
    <t xml:space="preserve"> </t>
  </si>
  <si>
    <t>Skaða-tryggingar samtals 2008</t>
  </si>
  <si>
    <t>Helstu yfirflokkar líftryggingagreina, öll félög samtals 2008 í þús. kr.</t>
  </si>
  <si>
    <t>Nokkrar skaðatryggingagreinar, öll félög samtals 2008 í þús. kr.</t>
  </si>
  <si>
    <t>(28) Endurtryggingar líftrygginga 2008 í þús. kr.</t>
  </si>
  <si>
    <t>(27) Endurtryggingar slysa- og sjúkratygginga 2008 í þús. kr.</t>
  </si>
  <si>
    <t>(26) Endurtryggingar ábyrgðartrygginga 2008 í þús. kr.</t>
  </si>
  <si>
    <t>(21) Endurtryggingar sjótrygginga 2008 í þús. kr.</t>
  </si>
  <si>
    <t>(20) Endurtryggingar eignatrygginga 2008 í þús. kr.</t>
  </si>
  <si>
    <t>(2) Endurtryggingar samtals 2008 í þús. kr.</t>
  </si>
  <si>
    <t>Greinaflokkar endurtrygginga 2008, samtals í þús. kr.</t>
  </si>
  <si>
    <t>Samtals                        2008</t>
  </si>
  <si>
    <t>Samtals                        2007</t>
  </si>
  <si>
    <t>European Risk Insurance Company hf.</t>
  </si>
  <si>
    <t>Líftrygginga-félag Íslands hf.</t>
  </si>
  <si>
    <t>Líftrygginga-miðstöðin hf.</t>
  </si>
  <si>
    <t>Okkar líftryggingar hf.</t>
  </si>
  <si>
    <t>Sjóvá-Almennar líftryggingar hf.</t>
  </si>
  <si>
    <t>Vörður líftryggingar hf.</t>
  </si>
  <si>
    <t>Markaðskostnaður</t>
  </si>
  <si>
    <t>Sjóvá-Alm.
tryggingar hf.</t>
  </si>
  <si>
    <t>Vörður
tryggingar hf.</t>
  </si>
  <si>
    <t>Samtals                         2008</t>
  </si>
  <si>
    <t>Samtals                          2007</t>
  </si>
  <si>
    <t>Sjóvá-Almennar
tryggingar hf.</t>
  </si>
  <si>
    <t>Líftr.fél.
Íslands hf.</t>
  </si>
  <si>
    <t>Sjóvá-Alm. líftryggingar hf.</t>
  </si>
  <si>
    <t>(23) Endurtr. farmtr.</t>
  </si>
  <si>
    <t>(2) Endur-tryggingar samtals 2008</t>
  </si>
  <si>
    <t>(2) Endur-tryggingar samtals 2007</t>
  </si>
  <si>
    <t>Íslensk Endurtrygging hf.</t>
  </si>
  <si>
    <t>(23) Endurtryggingar farmtrygginga 2008 kr.</t>
  </si>
  <si>
    <t>Samsett hlutfall</t>
  </si>
  <si>
    <t>Markaðshlutdeild</t>
  </si>
  <si>
    <t>(0) Vátryggingagreinar samtals 2008
 í þús kr.</t>
  </si>
  <si>
    <t>Virðisrýrnun hugbúnaðar</t>
  </si>
  <si>
    <t>Tékk líf</t>
  </si>
</sst>
</file>

<file path=xl/styles.xml><?xml version="1.0" encoding="utf-8"?>
<styleSheet xmlns="http://schemas.openxmlformats.org/spreadsheetml/2006/main">
  <numFmts count="4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"/>
    <numFmt numFmtId="165" formatCode="0.0%"/>
    <numFmt numFmtId="166" formatCode="00\-0000\-0"/>
    <numFmt numFmtId="167" formatCode="##\-####\-#"/>
    <numFmt numFmtId="168" formatCode="0.0%;\-0.0%;\-"/>
    <numFmt numFmtId="169" formatCode="#,##0;\-#,##0;&quot;-&quot;"/>
    <numFmt numFmtId="170" formatCode="#,##0;\-#,##0;\-"/>
    <numFmt numFmtId="171" formatCode="0.0%;;\-"/>
    <numFmt numFmtId="172" formatCode="#,##0;\-#,##0;"/>
    <numFmt numFmtId="173" formatCode="#,##0;#,##0;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d\-mmm"/>
    <numFmt numFmtId="187" formatCode="mmmm\-yyyy"/>
    <numFmt numFmtId="188" formatCode="mmmm\ yyyy"/>
    <numFmt numFmtId="189" formatCode="00000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;\-0;"/>
    <numFmt numFmtId="193" formatCode="#,##0\ ;[Red]\(#,##0\)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%"/>
    <numFmt numFmtId="200" formatCode="0.0000%"/>
    <numFmt numFmtId="201" formatCode="0_ ;\-0\ "/>
    <numFmt numFmtId="202" formatCode="#,##0;\(#,##0\);\-"/>
    <numFmt numFmtId="203" formatCode="#,##0.0;\-#,##0.0;&quot;-&quot;"/>
  </numFmts>
  <fonts count="46">
    <font>
      <sz val="9"/>
      <name val="Arial"/>
      <family val="0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3" fontId="5" fillId="0" borderId="0">
      <alignment/>
      <protection/>
    </xf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3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66">
      <alignment/>
      <protection/>
    </xf>
    <xf numFmtId="3" fontId="1" fillId="0" borderId="0" xfId="66" applyBorder="1">
      <alignment/>
      <protection/>
    </xf>
    <xf numFmtId="3" fontId="4" fillId="0" borderId="0" xfId="66" applyFont="1">
      <alignment/>
      <protection/>
    </xf>
    <xf numFmtId="3" fontId="1" fillId="0" borderId="0" xfId="66" applyFont="1" applyBorder="1">
      <alignment/>
      <protection/>
    </xf>
    <xf numFmtId="3" fontId="4" fillId="0" borderId="10" xfId="66" applyFont="1" applyBorder="1" applyAlignment="1">
      <alignment vertical="top" wrapText="1"/>
      <protection/>
    </xf>
    <xf numFmtId="3" fontId="1" fillId="0" borderId="10" xfId="66" applyFont="1" applyBorder="1" applyAlignment="1">
      <alignment horizontal="center" vertical="top" wrapText="1"/>
      <protection/>
    </xf>
    <xf numFmtId="3" fontId="1" fillId="0" borderId="11" xfId="66" applyFont="1" applyBorder="1">
      <alignment/>
      <protection/>
    </xf>
    <xf numFmtId="169" fontId="1" fillId="0" borderId="11" xfId="66" applyNumberFormat="1" applyFont="1" applyBorder="1">
      <alignment/>
      <protection/>
    </xf>
    <xf numFmtId="169" fontId="1" fillId="0" borderId="0" xfId="66" applyNumberFormat="1">
      <alignment/>
      <protection/>
    </xf>
    <xf numFmtId="3" fontId="4" fillId="0" borderId="11" xfId="66" applyFont="1" applyBorder="1">
      <alignment/>
      <protection/>
    </xf>
    <xf numFmtId="169" fontId="4" fillId="0" borderId="11" xfId="66" applyNumberFormat="1" applyFont="1" applyBorder="1">
      <alignment/>
      <protection/>
    </xf>
    <xf numFmtId="3" fontId="4" fillId="0" borderId="12" xfId="66" applyFont="1" applyBorder="1" applyAlignment="1">
      <alignment horizontal="right"/>
      <protection/>
    </xf>
    <xf numFmtId="169" fontId="4" fillId="0" borderId="12" xfId="66" applyNumberFormat="1" applyFont="1" applyBorder="1" applyAlignment="1">
      <alignment/>
      <protection/>
    </xf>
    <xf numFmtId="3" fontId="4" fillId="0" borderId="10" xfId="66" applyFont="1" applyBorder="1">
      <alignment/>
      <protection/>
    </xf>
    <xf numFmtId="169" fontId="4" fillId="0" borderId="10" xfId="66" applyNumberFormat="1" applyFont="1" applyBorder="1">
      <alignment/>
      <protection/>
    </xf>
    <xf numFmtId="3" fontId="4" fillId="0" borderId="11" xfId="66" applyFont="1" applyBorder="1" applyAlignment="1">
      <alignment horizontal="right"/>
      <protection/>
    </xf>
    <xf numFmtId="169" fontId="4" fillId="0" borderId="11" xfId="66" applyNumberFormat="1" applyFont="1" applyBorder="1" applyAlignment="1">
      <alignment/>
      <protection/>
    </xf>
    <xf numFmtId="3" fontId="4" fillId="0" borderId="13" xfId="66" applyFont="1" applyBorder="1">
      <alignment/>
      <protection/>
    </xf>
    <xf numFmtId="169" fontId="4" fillId="0" borderId="13" xfId="66" applyNumberFormat="1" applyFont="1" applyBorder="1">
      <alignment/>
      <protection/>
    </xf>
    <xf numFmtId="3" fontId="4" fillId="0" borderId="10" xfId="66" applyFont="1" applyBorder="1" applyAlignment="1">
      <alignment horizontal="right"/>
      <protection/>
    </xf>
    <xf numFmtId="3" fontId="4" fillId="0" borderId="14" xfId="66" applyFont="1" applyBorder="1">
      <alignment/>
      <protection/>
    </xf>
    <xf numFmtId="169" fontId="4" fillId="0" borderId="15" xfId="66" applyNumberFormat="1" applyFont="1" applyBorder="1">
      <alignment/>
      <protection/>
    </xf>
    <xf numFmtId="3" fontId="1" fillId="0" borderId="13" xfId="66" applyFont="1" applyBorder="1">
      <alignment/>
      <protection/>
    </xf>
    <xf numFmtId="169" fontId="1" fillId="0" borderId="13" xfId="66" applyNumberFormat="1" applyFont="1" applyBorder="1">
      <alignment/>
      <protection/>
    </xf>
    <xf numFmtId="3" fontId="1" fillId="0" borderId="12" xfId="66" applyFont="1" applyBorder="1">
      <alignment/>
      <protection/>
    </xf>
    <xf numFmtId="169" fontId="1" fillId="0" borderId="12" xfId="66" applyNumberFormat="1" applyFont="1" applyBorder="1">
      <alignment/>
      <protection/>
    </xf>
    <xf numFmtId="3" fontId="1" fillId="0" borderId="14" xfId="66" applyFont="1" applyBorder="1">
      <alignment/>
      <protection/>
    </xf>
    <xf numFmtId="3" fontId="1" fillId="0" borderId="15" xfId="66" applyFont="1" applyBorder="1">
      <alignment/>
      <protection/>
    </xf>
    <xf numFmtId="165" fontId="1" fillId="0" borderId="11" xfId="69" applyNumberFormat="1" applyFont="1" applyBorder="1" applyAlignment="1">
      <alignment/>
    </xf>
    <xf numFmtId="165" fontId="4" fillId="0" borderId="11" xfId="69" applyNumberFormat="1" applyFont="1" applyBorder="1" applyAlignment="1">
      <alignment/>
    </xf>
    <xf numFmtId="165" fontId="1" fillId="0" borderId="11" xfId="69" applyNumberFormat="1" applyFont="1" applyBorder="1" applyAlignment="1">
      <alignment/>
    </xf>
    <xf numFmtId="165" fontId="1" fillId="0" borderId="12" xfId="69" applyNumberFormat="1" applyFont="1" applyBorder="1" applyAlignment="1">
      <alignment/>
    </xf>
    <xf numFmtId="3" fontId="4" fillId="0" borderId="10" xfId="66" applyFont="1" applyBorder="1" applyAlignment="1">
      <alignment horizontal="center" vertical="top" wrapText="1"/>
      <protection/>
    </xf>
    <xf numFmtId="3" fontId="1" fillId="0" borderId="0" xfId="66" applyFont="1" applyAlignment="1">
      <alignment horizontal="center" vertical="top" wrapText="1"/>
      <protection/>
    </xf>
    <xf numFmtId="170" fontId="1" fillId="0" borderId="13" xfId="66" applyNumberFormat="1" applyFont="1" applyBorder="1" applyProtection="1">
      <alignment/>
      <protection/>
    </xf>
    <xf numFmtId="170" fontId="1" fillId="0" borderId="11" xfId="66" applyNumberFormat="1" applyFont="1" applyBorder="1" applyProtection="1">
      <alignment/>
      <protection/>
    </xf>
    <xf numFmtId="170" fontId="4" fillId="0" borderId="12" xfId="66" applyNumberFormat="1" applyFont="1" applyBorder="1" applyProtection="1">
      <alignment/>
      <protection/>
    </xf>
    <xf numFmtId="170" fontId="4" fillId="0" borderId="10" xfId="66" applyNumberFormat="1" applyFont="1" applyBorder="1" applyProtection="1">
      <alignment/>
      <protection/>
    </xf>
    <xf numFmtId="170" fontId="4" fillId="0" borderId="11" xfId="66" applyNumberFormat="1" applyFont="1" applyBorder="1" applyProtection="1">
      <alignment/>
      <protection/>
    </xf>
    <xf numFmtId="170" fontId="1" fillId="0" borderId="12" xfId="66" applyNumberFormat="1" applyFont="1" applyBorder="1" applyProtection="1">
      <alignment/>
      <protection/>
    </xf>
    <xf numFmtId="170" fontId="4" fillId="0" borderId="13" xfId="66" applyNumberFormat="1" applyFont="1" applyBorder="1" applyProtection="1">
      <alignment/>
      <protection/>
    </xf>
    <xf numFmtId="3" fontId="1" fillId="0" borderId="16" xfId="66" applyNumberFormat="1" applyFont="1" applyBorder="1" applyProtection="1">
      <alignment/>
      <protection/>
    </xf>
    <xf numFmtId="168" fontId="1" fillId="0" borderId="11" xfId="66" applyNumberFormat="1" applyFont="1" applyBorder="1">
      <alignment/>
      <protection/>
    </xf>
    <xf numFmtId="168" fontId="1" fillId="0" borderId="12" xfId="66" applyNumberFormat="1" applyFont="1" applyBorder="1">
      <alignment/>
      <protection/>
    </xf>
    <xf numFmtId="0" fontId="1" fillId="0" borderId="0" xfId="66" applyNumberFormat="1" applyFont="1" applyBorder="1">
      <alignment/>
      <protection/>
    </xf>
    <xf numFmtId="3" fontId="4" fillId="0" borderId="17" xfId="66" applyFont="1" applyBorder="1" applyAlignment="1">
      <alignment vertical="top" wrapText="1"/>
      <protection/>
    </xf>
    <xf numFmtId="3" fontId="1" fillId="0" borderId="16" xfId="66" applyFont="1" applyBorder="1" applyAlignment="1">
      <alignment horizontal="center" vertical="top" wrapText="1"/>
      <protection/>
    </xf>
    <xf numFmtId="3" fontId="4" fillId="0" borderId="18" xfId="66" applyFont="1" applyBorder="1">
      <alignment/>
      <protection/>
    </xf>
    <xf numFmtId="3" fontId="4" fillId="0" borderId="17" xfId="66" applyFont="1" applyBorder="1">
      <alignment/>
      <protection/>
    </xf>
    <xf numFmtId="3" fontId="1" fillId="0" borderId="13" xfId="66" applyBorder="1">
      <alignment/>
      <protection/>
    </xf>
    <xf numFmtId="168" fontId="1" fillId="0" borderId="13" xfId="66" applyNumberFormat="1" applyFont="1" applyBorder="1">
      <alignment/>
      <protection/>
    </xf>
    <xf numFmtId="171" fontId="1" fillId="0" borderId="11" xfId="66" applyNumberFormat="1" applyFont="1" applyBorder="1">
      <alignment/>
      <protection/>
    </xf>
    <xf numFmtId="3" fontId="1" fillId="0" borderId="0" xfId="66" applyFont="1">
      <alignment/>
      <protection/>
    </xf>
    <xf numFmtId="3" fontId="4" fillId="0" borderId="0" xfId="66" applyFont="1" applyBorder="1" applyAlignment="1">
      <alignment horizontal="center"/>
      <protection/>
    </xf>
    <xf numFmtId="9" fontId="1" fillId="0" borderId="0" xfId="69" applyFont="1" applyBorder="1" applyAlignment="1">
      <alignment/>
    </xf>
    <xf numFmtId="3" fontId="1" fillId="0" borderId="0" xfId="66" applyFont="1" applyBorder="1">
      <alignment/>
      <protection/>
    </xf>
    <xf numFmtId="9" fontId="1" fillId="0" borderId="0" xfId="69" applyFont="1" applyAlignment="1">
      <alignment/>
    </xf>
    <xf numFmtId="9" fontId="1" fillId="0" borderId="0" xfId="69" applyNumberFormat="1" applyFont="1" applyAlignment="1">
      <alignment/>
    </xf>
    <xf numFmtId="3" fontId="1" fillId="0" borderId="15" xfId="66" applyFont="1" applyBorder="1" applyAlignment="1">
      <alignment horizontal="center" vertical="top" wrapText="1"/>
      <protection/>
    </xf>
    <xf numFmtId="3" fontId="1" fillId="0" borderId="10" xfId="66" applyBorder="1">
      <alignment/>
      <protection/>
    </xf>
    <xf numFmtId="3" fontId="1" fillId="0" borderId="15" xfId="66" applyNumberFormat="1" applyFont="1" applyBorder="1" applyProtection="1">
      <alignment/>
      <protection/>
    </xf>
    <xf numFmtId="3" fontId="4" fillId="0" borderId="12" xfId="66" applyFont="1" applyBorder="1">
      <alignment/>
      <protection/>
    </xf>
    <xf numFmtId="165" fontId="4" fillId="0" borderId="12" xfId="69" applyNumberFormat="1" applyFont="1" applyBorder="1" applyAlignment="1" applyProtection="1">
      <alignment/>
      <protection/>
    </xf>
    <xf numFmtId="169" fontId="1" fillId="0" borderId="11" xfId="66" applyNumberFormat="1" applyFont="1" applyBorder="1" applyAlignment="1">
      <alignment horizontal="center"/>
      <protection/>
    </xf>
    <xf numFmtId="169" fontId="4" fillId="0" borderId="15" xfId="66" applyNumberFormat="1" applyFont="1" applyBorder="1" applyAlignment="1">
      <alignment horizontal="center"/>
      <protection/>
    </xf>
    <xf numFmtId="169" fontId="1" fillId="0" borderId="13" xfId="66" applyNumberFormat="1" applyFont="1" applyBorder="1" applyAlignment="1">
      <alignment horizontal="center"/>
      <protection/>
    </xf>
    <xf numFmtId="169" fontId="1" fillId="0" borderId="12" xfId="66" applyNumberFormat="1" applyFont="1" applyBorder="1" applyAlignment="1">
      <alignment horizontal="center"/>
      <protection/>
    </xf>
    <xf numFmtId="3" fontId="1" fillId="0" borderId="15" xfId="66" applyFont="1" applyBorder="1" applyAlignment="1">
      <alignment horizontal="center"/>
      <protection/>
    </xf>
    <xf numFmtId="3" fontId="4" fillId="0" borderId="13" xfId="66" applyFont="1" applyBorder="1" applyAlignment="1">
      <alignment horizontal="center"/>
      <protection/>
    </xf>
    <xf numFmtId="165" fontId="1" fillId="0" borderId="11" xfId="69" applyNumberFormat="1" applyFont="1" applyBorder="1" applyAlignment="1">
      <alignment horizontal="center"/>
    </xf>
    <xf numFmtId="165" fontId="4" fillId="0" borderId="11" xfId="69" applyNumberFormat="1" applyFont="1" applyBorder="1" applyAlignment="1">
      <alignment horizontal="center"/>
    </xf>
    <xf numFmtId="165" fontId="1" fillId="0" borderId="11" xfId="69" applyNumberFormat="1" applyFont="1" applyBorder="1" applyAlignment="1">
      <alignment horizontal="center"/>
    </xf>
    <xf numFmtId="165" fontId="1" fillId="0" borderId="12" xfId="69" applyNumberFormat="1" applyFont="1" applyBorder="1" applyAlignment="1">
      <alignment horizontal="center"/>
    </xf>
    <xf numFmtId="165" fontId="1" fillId="0" borderId="0" xfId="69" applyNumberFormat="1" applyFont="1" applyBorder="1" applyAlignment="1">
      <alignment/>
    </xf>
    <xf numFmtId="3" fontId="1" fillId="0" borderId="10" xfId="66" applyFont="1" applyBorder="1" applyAlignment="1">
      <alignment horizontal="center" vertical="top" wrapText="1"/>
      <protection/>
    </xf>
    <xf numFmtId="170" fontId="1" fillId="0" borderId="13" xfId="66" applyNumberFormat="1" applyFont="1" applyFill="1" applyBorder="1" applyProtection="1">
      <alignment/>
      <protection/>
    </xf>
    <xf numFmtId="170" fontId="1" fillId="0" borderId="11" xfId="66" applyNumberFormat="1" applyFont="1" applyFill="1" applyBorder="1" applyProtection="1">
      <alignment/>
      <protection/>
    </xf>
    <xf numFmtId="165" fontId="4" fillId="0" borderId="12" xfId="69" applyNumberFormat="1" applyFont="1" applyBorder="1" applyAlignment="1">
      <alignment/>
    </xf>
    <xf numFmtId="165" fontId="4" fillId="0" borderId="10" xfId="69" applyNumberFormat="1" applyFont="1" applyBorder="1" applyAlignment="1">
      <alignment/>
    </xf>
    <xf numFmtId="165" fontId="4" fillId="0" borderId="11" xfId="69" applyNumberFormat="1" applyFont="1" applyBorder="1" applyAlignment="1">
      <alignment/>
    </xf>
    <xf numFmtId="165" fontId="4" fillId="0" borderId="13" xfId="69" applyNumberFormat="1" applyFont="1" applyBorder="1" applyAlignment="1">
      <alignment/>
    </xf>
    <xf numFmtId="165" fontId="4" fillId="0" borderId="15" xfId="69" applyNumberFormat="1" applyFont="1" applyBorder="1" applyAlignment="1">
      <alignment/>
    </xf>
    <xf numFmtId="165" fontId="1" fillId="0" borderId="13" xfId="69" applyNumberFormat="1" applyFont="1" applyBorder="1" applyAlignment="1">
      <alignment/>
    </xf>
    <xf numFmtId="165" fontId="1" fillId="0" borderId="12" xfId="69" applyNumberFormat="1" applyFont="1" applyBorder="1" applyAlignment="1">
      <alignment/>
    </xf>
    <xf numFmtId="165" fontId="1" fillId="0" borderId="15" xfId="69" applyNumberFormat="1" applyFont="1" applyBorder="1" applyAlignment="1">
      <alignment/>
    </xf>
    <xf numFmtId="165" fontId="1" fillId="0" borderId="0" xfId="69" applyNumberFormat="1" applyFont="1" applyAlignment="1">
      <alignment/>
    </xf>
    <xf numFmtId="165" fontId="1" fillId="0" borderId="13" xfId="69" applyNumberFormat="1" applyFont="1" applyBorder="1" applyAlignment="1" applyProtection="1">
      <alignment/>
      <protection/>
    </xf>
    <xf numFmtId="165" fontId="1" fillId="0" borderId="11" xfId="69" applyNumberFormat="1" applyFont="1" applyBorder="1" applyAlignment="1" applyProtection="1">
      <alignment/>
      <protection/>
    </xf>
    <xf numFmtId="165" fontId="4" fillId="0" borderId="11" xfId="69" applyNumberFormat="1" applyFont="1" applyBorder="1" applyAlignment="1" applyProtection="1">
      <alignment/>
      <protection/>
    </xf>
    <xf numFmtId="165" fontId="4" fillId="0" borderId="10" xfId="69" applyNumberFormat="1" applyFont="1" applyBorder="1" applyAlignment="1" applyProtection="1">
      <alignment/>
      <protection/>
    </xf>
    <xf numFmtId="165" fontId="4" fillId="0" borderId="13" xfId="69" applyNumberFormat="1" applyFont="1" applyBorder="1" applyAlignment="1" applyProtection="1">
      <alignment/>
      <protection/>
    </xf>
    <xf numFmtId="165" fontId="1" fillId="0" borderId="12" xfId="69" applyNumberFormat="1" applyFont="1" applyBorder="1" applyAlignment="1" applyProtection="1">
      <alignment/>
      <protection/>
    </xf>
    <xf numFmtId="165" fontId="1" fillId="0" borderId="13" xfId="69" applyNumberFormat="1" applyFont="1" applyBorder="1" applyAlignment="1">
      <alignment/>
    </xf>
    <xf numFmtId="165" fontId="1" fillId="0" borderId="15" xfId="69" applyNumberFormat="1" applyFont="1" applyBorder="1" applyAlignment="1" applyProtection="1">
      <alignment/>
      <protection/>
    </xf>
    <xf numFmtId="165" fontId="1" fillId="0" borderId="0" xfId="69" applyNumberFormat="1" applyFont="1" applyBorder="1" applyAlignment="1">
      <alignment/>
    </xf>
    <xf numFmtId="165" fontId="1" fillId="0" borderId="12" xfId="71" applyNumberFormat="1" applyFont="1" applyBorder="1" applyAlignment="1">
      <alignment/>
    </xf>
    <xf numFmtId="165" fontId="1" fillId="0" borderId="11" xfId="71" applyNumberFormat="1" applyFont="1" applyBorder="1" applyAlignment="1">
      <alignment/>
    </xf>
    <xf numFmtId="168" fontId="1" fillId="0" borderId="11" xfId="66" applyNumberFormat="1" applyFont="1" applyBorder="1">
      <alignment/>
      <protection/>
    </xf>
    <xf numFmtId="168" fontId="1" fillId="0" borderId="13" xfId="66" applyNumberFormat="1" applyFont="1" applyBorder="1">
      <alignment/>
      <protection/>
    </xf>
    <xf numFmtId="3" fontId="4" fillId="0" borderId="0" xfId="66" applyFont="1" applyBorder="1" applyAlignment="1">
      <alignment horizontal="left"/>
      <protection/>
    </xf>
    <xf numFmtId="3" fontId="1" fillId="0" borderId="17" xfId="66" applyFont="1" applyBorder="1">
      <alignment/>
      <protection/>
    </xf>
    <xf numFmtId="3" fontId="1" fillId="0" borderId="17" xfId="66" applyFont="1" applyBorder="1">
      <alignment/>
      <protection/>
    </xf>
    <xf numFmtId="3" fontId="4" fillId="0" borderId="19" xfId="66" applyFont="1" applyBorder="1" applyAlignment="1">
      <alignment horizontal="right"/>
      <protection/>
    </xf>
    <xf numFmtId="169" fontId="1" fillId="0" borderId="10" xfId="66" applyNumberFormat="1" applyFont="1" applyBorder="1">
      <alignment/>
      <protection/>
    </xf>
    <xf numFmtId="202" fontId="4" fillId="0" borderId="12" xfId="65" applyNumberFormat="1" applyFont="1" applyBorder="1">
      <alignment/>
      <protection/>
    </xf>
    <xf numFmtId="165" fontId="44" fillId="0" borderId="12" xfId="73" applyNumberFormat="1" applyFont="1" applyBorder="1" applyAlignment="1">
      <alignment/>
    </xf>
    <xf numFmtId="165" fontId="44" fillId="0" borderId="10" xfId="73" applyNumberFormat="1" applyFont="1" applyBorder="1" applyAlignment="1">
      <alignment/>
    </xf>
    <xf numFmtId="170" fontId="1" fillId="0" borderId="10" xfId="66" applyNumberFormat="1" applyFont="1" applyBorder="1" applyProtection="1">
      <alignment/>
      <protection/>
    </xf>
    <xf numFmtId="3" fontId="1" fillId="0" borderId="11" xfId="66" applyFont="1" applyBorder="1">
      <alignment/>
      <protection/>
    </xf>
    <xf numFmtId="202" fontId="4" fillId="0" borderId="10" xfId="65" applyNumberFormat="1" applyFont="1" applyBorder="1">
      <alignment/>
      <protection/>
    </xf>
    <xf numFmtId="165" fontId="1" fillId="0" borderId="10" xfId="69" applyNumberFormat="1" applyFont="1" applyBorder="1" applyAlignment="1">
      <alignment/>
    </xf>
    <xf numFmtId="202" fontId="4" fillId="0" borderId="11" xfId="65" applyNumberFormat="1" applyFont="1" applyBorder="1">
      <alignment/>
      <protection/>
    </xf>
    <xf numFmtId="169" fontId="4" fillId="0" borderId="12" xfId="66" applyNumberFormat="1" applyFont="1" applyBorder="1">
      <alignment/>
      <protection/>
    </xf>
    <xf numFmtId="165" fontId="45" fillId="0" borderId="15" xfId="73" applyNumberFormat="1" applyFont="1" applyBorder="1" applyAlignment="1">
      <alignment/>
    </xf>
    <xf numFmtId="202" fontId="1" fillId="0" borderId="10" xfId="65" applyNumberFormat="1" applyFont="1" applyBorder="1">
      <alignment/>
      <protection/>
    </xf>
    <xf numFmtId="169" fontId="1" fillId="0" borderId="11" xfId="66" applyNumberFormat="1" applyFont="1" applyBorder="1">
      <alignment/>
      <protection/>
    </xf>
    <xf numFmtId="169" fontId="1" fillId="0" borderId="12" xfId="66" applyNumberFormat="1" applyFont="1" applyBorder="1">
      <alignment/>
      <protection/>
    </xf>
    <xf numFmtId="202" fontId="1" fillId="0" borderId="11" xfId="65" applyNumberFormat="1" applyFont="1" applyBorder="1">
      <alignment/>
      <protection/>
    </xf>
    <xf numFmtId="202" fontId="1" fillId="0" borderId="12" xfId="65" applyNumberFormat="1" applyFont="1" applyBorder="1">
      <alignment/>
      <protection/>
    </xf>
    <xf numFmtId="169" fontId="1" fillId="0" borderId="10" xfId="66" applyNumberFormat="1" applyFont="1" applyBorder="1">
      <alignment/>
      <protection/>
    </xf>
    <xf numFmtId="165" fontId="45" fillId="0" borderId="20" xfId="73" applyNumberFormat="1" applyFont="1" applyBorder="1" applyAlignment="1">
      <alignment/>
    </xf>
    <xf numFmtId="165" fontId="45" fillId="0" borderId="21" xfId="73" applyNumberFormat="1" applyFont="1" applyBorder="1" applyAlignment="1">
      <alignment/>
    </xf>
    <xf numFmtId="169" fontId="4" fillId="0" borderId="0" xfId="66" applyNumberFormat="1" applyFont="1">
      <alignment/>
      <protection/>
    </xf>
    <xf numFmtId="165" fontId="45" fillId="0" borderId="11" xfId="73" applyNumberFormat="1" applyFont="1" applyBorder="1" applyAlignment="1">
      <alignment/>
    </xf>
    <xf numFmtId="165" fontId="4" fillId="0" borderId="0" xfId="69" applyNumberFormat="1" applyFont="1" applyAlignment="1">
      <alignment/>
    </xf>
    <xf numFmtId="165" fontId="4" fillId="0" borderId="12" xfId="69" applyNumberFormat="1" applyFont="1" applyBorder="1" applyAlignment="1">
      <alignment/>
    </xf>
    <xf numFmtId="165" fontId="45" fillId="0" borderId="11" xfId="73" applyNumberFormat="1" applyFont="1" applyBorder="1" applyAlignment="1">
      <alignment/>
    </xf>
    <xf numFmtId="3" fontId="4" fillId="0" borderId="10" xfId="66" applyFont="1" applyFill="1" applyBorder="1">
      <alignment/>
      <protection/>
    </xf>
    <xf numFmtId="169" fontId="1" fillId="0" borderId="13" xfId="66" applyNumberFormat="1" applyFont="1" applyBorder="1">
      <alignment/>
      <protection/>
    </xf>
    <xf numFmtId="169" fontId="4" fillId="0" borderId="11" xfId="66" applyNumberFormat="1" applyFont="1" applyBorder="1" applyAlignment="1">
      <alignment horizontal="center"/>
      <protection/>
    </xf>
    <xf numFmtId="169" fontId="4" fillId="0" borderId="12" xfId="66" applyNumberFormat="1" applyFont="1" applyBorder="1" applyAlignment="1">
      <alignment horizontal="center"/>
      <protection/>
    </xf>
    <xf numFmtId="169" fontId="4" fillId="0" borderId="10" xfId="66" applyNumberFormat="1" applyFont="1" applyBorder="1" applyAlignment="1">
      <alignment horizontal="center"/>
      <protection/>
    </xf>
    <xf numFmtId="169" fontId="4" fillId="0" borderId="13" xfId="66" applyNumberFormat="1" applyFont="1" applyBorder="1" applyAlignment="1">
      <alignment horizontal="center"/>
      <protection/>
    </xf>
    <xf numFmtId="3" fontId="1" fillId="0" borderId="13" xfId="66" applyFont="1" applyBorder="1">
      <alignment/>
      <protection/>
    </xf>
    <xf numFmtId="3" fontId="1" fillId="0" borderId="12" xfId="66" applyFont="1" applyBorder="1">
      <alignment/>
      <protection/>
    </xf>
    <xf numFmtId="170" fontId="1" fillId="0" borderId="13" xfId="66" applyNumberFormat="1" applyFont="1" applyBorder="1" applyProtection="1">
      <alignment/>
      <protection/>
    </xf>
    <xf numFmtId="170" fontId="1" fillId="0" borderId="11" xfId="66" applyNumberFormat="1" applyFont="1" applyBorder="1" applyProtection="1">
      <alignment/>
      <protection/>
    </xf>
    <xf numFmtId="170" fontId="1" fillId="0" borderId="12" xfId="66" applyNumberFormat="1" applyFont="1" applyBorder="1" applyProtection="1">
      <alignment/>
      <protection/>
    </xf>
    <xf numFmtId="3" fontId="1" fillId="0" borderId="20" xfId="66" applyFont="1" applyBorder="1">
      <alignment/>
      <protection/>
    </xf>
    <xf numFmtId="165" fontId="1" fillId="0" borderId="11" xfId="73" applyNumberFormat="1" applyFont="1" applyBorder="1" applyAlignment="1">
      <alignment/>
    </xf>
    <xf numFmtId="165" fontId="4" fillId="0" borderId="11" xfId="73" applyNumberFormat="1" applyFont="1" applyBorder="1" applyAlignment="1">
      <alignment/>
    </xf>
    <xf numFmtId="165" fontId="1" fillId="0" borderId="12" xfId="73" applyNumberFormat="1" applyFont="1" applyBorder="1" applyAlignment="1">
      <alignment/>
    </xf>
    <xf numFmtId="165" fontId="45" fillId="0" borderId="20" xfId="73" applyNumberFormat="1" applyFont="1" applyBorder="1" applyAlignment="1">
      <alignment/>
    </xf>
    <xf numFmtId="165" fontId="45" fillId="0" borderId="21" xfId="73" applyNumberFormat="1" applyFont="1" applyBorder="1" applyAlignment="1">
      <alignment/>
    </xf>
    <xf numFmtId="3" fontId="4" fillId="0" borderId="14" xfId="66" applyFont="1" applyBorder="1" applyAlignment="1">
      <alignment horizontal="right"/>
      <protection/>
    </xf>
    <xf numFmtId="170" fontId="4" fillId="0" borderId="22" xfId="66" applyNumberFormat="1" applyFont="1" applyBorder="1" applyProtection="1">
      <alignment/>
      <protection/>
    </xf>
    <xf numFmtId="3" fontId="1" fillId="0" borderId="19" xfId="66" applyFont="1" applyBorder="1">
      <alignment/>
      <protection/>
    </xf>
    <xf numFmtId="170" fontId="4" fillId="0" borderId="23" xfId="66" applyNumberFormat="1" applyFont="1" applyBorder="1" applyProtection="1">
      <alignment/>
      <protection/>
    </xf>
    <xf numFmtId="170" fontId="4" fillId="0" borderId="24" xfId="66" applyNumberFormat="1" applyFont="1" applyBorder="1" applyProtection="1">
      <alignment/>
      <protection/>
    </xf>
    <xf numFmtId="165" fontId="4" fillId="0" borderId="24" xfId="69" applyNumberFormat="1" applyFont="1" applyBorder="1" applyAlignment="1" applyProtection="1">
      <alignment/>
      <protection/>
    </xf>
    <xf numFmtId="3" fontId="1" fillId="0" borderId="22" xfId="66" applyFont="1" applyBorder="1">
      <alignment/>
      <protection/>
    </xf>
    <xf numFmtId="3" fontId="4" fillId="0" borderId="14" xfId="66" applyFont="1" applyBorder="1">
      <alignment/>
      <protection/>
    </xf>
    <xf numFmtId="170" fontId="4" fillId="0" borderId="13" xfId="66" applyNumberFormat="1" applyFont="1" applyBorder="1" applyProtection="1">
      <alignment/>
      <protection/>
    </xf>
    <xf numFmtId="3" fontId="4" fillId="0" borderId="17" xfId="66" applyFont="1" applyBorder="1">
      <alignment/>
      <protection/>
    </xf>
    <xf numFmtId="3" fontId="4" fillId="0" borderId="19" xfId="66" applyFont="1" applyBorder="1" applyAlignment="1">
      <alignment horizontal="right"/>
      <protection/>
    </xf>
    <xf numFmtId="165" fontId="45" fillId="0" borderId="20" xfId="73" applyNumberFormat="1" applyFont="1" applyBorder="1" applyAlignment="1">
      <alignment/>
    </xf>
    <xf numFmtId="165" fontId="45" fillId="0" borderId="21" xfId="73" applyNumberFormat="1" applyFont="1" applyBorder="1" applyAlignment="1">
      <alignment/>
    </xf>
    <xf numFmtId="165" fontId="45" fillId="0" borderId="24" xfId="73" applyNumberFormat="1" applyFont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Fela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3" xfId="63"/>
    <cellStyle name="Normal 4" xfId="64"/>
    <cellStyle name="Normal 5" xfId="65"/>
    <cellStyle name="Normal_GreinarFrá2000d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4"/>
  <dimension ref="A1:Q104"/>
  <sheetViews>
    <sheetView zoomScale="70" zoomScaleNormal="70" zoomScalePageLayoutView="0" workbookViewId="0" topLeftCell="A43">
      <selection activeCell="B3" sqref="B3:Q102"/>
    </sheetView>
  </sheetViews>
  <sheetFormatPr defaultColWidth="9.140625" defaultRowHeight="12"/>
  <cols>
    <col min="1" max="1" width="41.7109375" style="4" bestFit="1" customWidth="1"/>
    <col min="2" max="2" width="14.00390625" style="2" customWidth="1"/>
    <col min="3" max="3" width="10.8515625" style="2" bestFit="1" customWidth="1"/>
    <col min="4" max="4" width="10.8515625" style="1" bestFit="1" customWidth="1"/>
    <col min="5" max="5" width="11.57421875" style="1" bestFit="1" customWidth="1"/>
    <col min="6" max="6" width="11.421875" style="1" bestFit="1" customWidth="1"/>
    <col min="7" max="8" width="11.7109375" style="1" bestFit="1" customWidth="1"/>
    <col min="9" max="9" width="11.57421875" style="1" bestFit="1" customWidth="1"/>
    <col min="10" max="11" width="11.7109375" style="1" bestFit="1" customWidth="1"/>
    <col min="12" max="14" width="11.421875" style="1" bestFit="1" customWidth="1"/>
    <col min="15" max="15" width="11.7109375" style="1" bestFit="1" customWidth="1"/>
    <col min="16" max="17" width="10.140625" style="1" bestFit="1" customWidth="1"/>
    <col min="18" max="16384" width="9.140625" style="1" customWidth="1"/>
  </cols>
  <sheetData>
    <row r="1" spans="1:17" ht="39" customHeight="1">
      <c r="A1" s="5" t="s">
        <v>229</v>
      </c>
      <c r="B1" s="75" t="s">
        <v>208</v>
      </c>
      <c r="C1" s="6" t="s">
        <v>176</v>
      </c>
      <c r="D1" s="6" t="s">
        <v>209</v>
      </c>
      <c r="E1" s="6" t="s">
        <v>210</v>
      </c>
      <c r="F1" s="6" t="s">
        <v>211</v>
      </c>
      <c r="G1" s="6" t="s">
        <v>212</v>
      </c>
      <c r="H1" s="6" t="s">
        <v>166</v>
      </c>
      <c r="I1" s="6" t="s">
        <v>48</v>
      </c>
      <c r="J1" s="6" t="s">
        <v>175</v>
      </c>
      <c r="K1" s="6" t="s">
        <v>167</v>
      </c>
      <c r="L1" s="6" t="s">
        <v>173</v>
      </c>
      <c r="M1" s="75" t="s">
        <v>213</v>
      </c>
      <c r="N1" s="75" t="s">
        <v>177</v>
      </c>
      <c r="O1" s="33" t="s">
        <v>206</v>
      </c>
      <c r="P1" s="33" t="s">
        <v>207</v>
      </c>
      <c r="Q1" s="33" t="s">
        <v>194</v>
      </c>
    </row>
    <row r="2" spans="1:17" ht="10.5" customHeight="1">
      <c r="A2" s="46" t="s">
        <v>95</v>
      </c>
      <c r="B2" s="47"/>
      <c r="C2" s="47"/>
      <c r="D2" s="47"/>
      <c r="E2" s="47"/>
      <c r="F2" s="47"/>
      <c r="G2" s="47"/>
      <c r="H2" s="59"/>
      <c r="I2" s="47"/>
      <c r="J2" s="47"/>
      <c r="K2" s="47"/>
      <c r="L2" s="47"/>
      <c r="M2" s="47"/>
      <c r="N2" s="47"/>
      <c r="Q2" s="86" t="s">
        <v>195</v>
      </c>
    </row>
    <row r="3" spans="1:17" ht="11.25">
      <c r="A3" s="23" t="s">
        <v>6</v>
      </c>
      <c r="B3" s="35">
        <v>270373</v>
      </c>
      <c r="C3" s="35">
        <v>0</v>
      </c>
      <c r="D3" s="35">
        <v>0</v>
      </c>
      <c r="E3" s="35">
        <v>0</v>
      </c>
      <c r="F3" s="35">
        <v>65611</v>
      </c>
      <c r="G3" s="35">
        <v>31757</v>
      </c>
      <c r="H3" s="35">
        <v>10762356</v>
      </c>
      <c r="I3" s="35">
        <v>0</v>
      </c>
      <c r="J3" s="35">
        <v>10034265</v>
      </c>
      <c r="K3" s="35">
        <v>13146190</v>
      </c>
      <c r="L3" s="35">
        <v>1610958</v>
      </c>
      <c r="M3" s="35">
        <v>0</v>
      </c>
      <c r="N3" s="35">
        <v>3039797</v>
      </c>
      <c r="O3" s="35">
        <v>38961307</v>
      </c>
      <c r="P3" s="35">
        <v>34706041.726</v>
      </c>
      <c r="Q3" s="87">
        <v>0.122608775371009</v>
      </c>
    </row>
    <row r="4" spans="1:17" ht="11.25">
      <c r="A4" s="7" t="s">
        <v>7</v>
      </c>
      <c r="B4" s="36">
        <v>47400</v>
      </c>
      <c r="C4" s="36">
        <v>0</v>
      </c>
      <c r="D4" s="36">
        <v>0</v>
      </c>
      <c r="E4" s="36">
        <v>0</v>
      </c>
      <c r="F4" s="36">
        <v>-460</v>
      </c>
      <c r="G4" s="36">
        <v>832</v>
      </c>
      <c r="H4" s="36">
        <v>-28643</v>
      </c>
      <c r="I4" s="36">
        <v>0</v>
      </c>
      <c r="J4" s="36">
        <v>-227034</v>
      </c>
      <c r="K4" s="36">
        <v>-778950</v>
      </c>
      <c r="L4" s="36">
        <v>-108464</v>
      </c>
      <c r="M4" s="36">
        <v>0</v>
      </c>
      <c r="N4" s="36">
        <v>-271137</v>
      </c>
      <c r="O4" s="36">
        <v>-1366456</v>
      </c>
      <c r="P4" s="36">
        <v>-1439577.804</v>
      </c>
      <c r="Q4" s="88">
        <v>-0.050793922910470246</v>
      </c>
    </row>
    <row r="5" spans="1:17" ht="11.25">
      <c r="A5" s="10" t="s">
        <v>5</v>
      </c>
      <c r="B5" s="39">
        <v>317773</v>
      </c>
      <c r="C5" s="39">
        <v>0</v>
      </c>
      <c r="D5" s="39">
        <v>0</v>
      </c>
      <c r="E5" s="39">
        <v>0</v>
      </c>
      <c r="F5" s="39">
        <v>65151</v>
      </c>
      <c r="G5" s="39">
        <v>32589</v>
      </c>
      <c r="H5" s="39">
        <v>10733713</v>
      </c>
      <c r="I5" s="39">
        <v>0</v>
      </c>
      <c r="J5" s="39">
        <v>9807231</v>
      </c>
      <c r="K5" s="39">
        <v>12367240</v>
      </c>
      <c r="L5" s="39">
        <v>1502494</v>
      </c>
      <c r="M5" s="39">
        <v>0</v>
      </c>
      <c r="N5" s="39">
        <v>2768660</v>
      </c>
      <c r="O5" s="39">
        <v>37594851</v>
      </c>
      <c r="P5" s="39">
        <v>33266463.922</v>
      </c>
      <c r="Q5" s="89">
        <v>0.1301126289872223</v>
      </c>
    </row>
    <row r="6" spans="1:17" ht="11.25">
      <c r="A6" s="7" t="s">
        <v>59</v>
      </c>
      <c r="B6" s="36">
        <v>-38353</v>
      </c>
      <c r="C6" s="36">
        <v>0</v>
      </c>
      <c r="D6" s="36">
        <v>0</v>
      </c>
      <c r="E6" s="36">
        <v>0</v>
      </c>
      <c r="F6" s="36">
        <v>-13636</v>
      </c>
      <c r="G6" s="36">
        <v>0</v>
      </c>
      <c r="H6" s="36">
        <v>-837956</v>
      </c>
      <c r="I6" s="36">
        <v>0</v>
      </c>
      <c r="J6" s="36">
        <v>-967335</v>
      </c>
      <c r="K6" s="36">
        <v>-486995</v>
      </c>
      <c r="L6" s="36">
        <v>-307750</v>
      </c>
      <c r="M6" s="36">
        <v>0</v>
      </c>
      <c r="N6" s="36">
        <v>-197020</v>
      </c>
      <c r="O6" s="36">
        <v>-2849045</v>
      </c>
      <c r="P6" s="36">
        <v>-2692062.195</v>
      </c>
      <c r="Q6" s="88">
        <v>0.05831321627396502</v>
      </c>
    </row>
    <row r="7" spans="1:17" ht="11.25">
      <c r="A7" s="7" t="s">
        <v>60</v>
      </c>
      <c r="B7" s="36">
        <v>-4535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51791</v>
      </c>
      <c r="I7" s="36">
        <v>0</v>
      </c>
      <c r="J7" s="36">
        <v>-53837</v>
      </c>
      <c r="K7" s="36">
        <v>-32962</v>
      </c>
      <c r="L7" s="36">
        <v>0</v>
      </c>
      <c r="M7" s="36">
        <v>0</v>
      </c>
      <c r="N7" s="36">
        <v>-5</v>
      </c>
      <c r="O7" s="36">
        <v>-39548</v>
      </c>
      <c r="P7" s="36">
        <v>-376474.262</v>
      </c>
      <c r="Q7" s="88">
        <v>-0.8949516501077569</v>
      </c>
    </row>
    <row r="8" spans="1:17" ht="11.25">
      <c r="A8" s="10" t="s">
        <v>8</v>
      </c>
      <c r="B8" s="39">
        <v>-42888</v>
      </c>
      <c r="C8" s="39">
        <v>0</v>
      </c>
      <c r="D8" s="39">
        <v>0</v>
      </c>
      <c r="E8" s="39">
        <v>0</v>
      </c>
      <c r="F8" s="39">
        <v>-13636</v>
      </c>
      <c r="G8" s="39">
        <v>0</v>
      </c>
      <c r="H8" s="39">
        <v>-786165</v>
      </c>
      <c r="I8" s="39">
        <v>0</v>
      </c>
      <c r="J8" s="39">
        <v>-1021172</v>
      </c>
      <c r="K8" s="39">
        <v>-519957</v>
      </c>
      <c r="L8" s="39">
        <v>-307750</v>
      </c>
      <c r="M8" s="39">
        <v>0</v>
      </c>
      <c r="N8" s="39">
        <v>-197025</v>
      </c>
      <c r="O8" s="39">
        <v>-2888593</v>
      </c>
      <c r="P8" s="39">
        <v>-3068536.457</v>
      </c>
      <c r="Q8" s="89">
        <v>-0.058641459706144206</v>
      </c>
    </row>
    <row r="9" spans="1:17" ht="11.25">
      <c r="A9" s="12" t="s">
        <v>61</v>
      </c>
      <c r="B9" s="37">
        <v>274885</v>
      </c>
      <c r="C9" s="37">
        <v>0</v>
      </c>
      <c r="D9" s="37">
        <v>0</v>
      </c>
      <c r="E9" s="37">
        <v>0</v>
      </c>
      <c r="F9" s="37">
        <v>51515</v>
      </c>
      <c r="G9" s="37">
        <v>32589</v>
      </c>
      <c r="H9" s="37">
        <v>9947548</v>
      </c>
      <c r="I9" s="37">
        <v>0</v>
      </c>
      <c r="J9" s="37">
        <v>8786059</v>
      </c>
      <c r="K9" s="37">
        <v>11847283</v>
      </c>
      <c r="L9" s="37">
        <v>1194744</v>
      </c>
      <c r="M9" s="37">
        <v>0</v>
      </c>
      <c r="N9" s="37">
        <v>2571635</v>
      </c>
      <c r="O9" s="37">
        <v>34706258</v>
      </c>
      <c r="P9" s="37">
        <v>30197927.464</v>
      </c>
      <c r="Q9" s="63">
        <v>0.14929271359349205</v>
      </c>
    </row>
    <row r="10" spans="1:17" ht="11.25">
      <c r="A10" s="14" t="s">
        <v>62</v>
      </c>
      <c r="B10" s="38">
        <v>22478</v>
      </c>
      <c r="C10" s="38">
        <v>3352</v>
      </c>
      <c r="D10" s="38">
        <v>0</v>
      </c>
      <c r="E10" s="38">
        <v>0</v>
      </c>
      <c r="F10" s="38">
        <v>9213</v>
      </c>
      <c r="G10" s="38">
        <v>4417</v>
      </c>
      <c r="H10" s="38">
        <v>1274689</v>
      </c>
      <c r="I10" s="38">
        <v>40963</v>
      </c>
      <c r="J10" s="38">
        <v>2541168</v>
      </c>
      <c r="K10" s="38">
        <v>2028760</v>
      </c>
      <c r="L10" s="38">
        <v>650912</v>
      </c>
      <c r="M10" s="38">
        <v>0</v>
      </c>
      <c r="N10" s="38">
        <v>-185600</v>
      </c>
      <c r="O10" s="38">
        <v>6390352</v>
      </c>
      <c r="P10" s="38">
        <v>5750366.958</v>
      </c>
      <c r="Q10" s="90">
        <v>0.11129464374610798</v>
      </c>
    </row>
    <row r="11" spans="1:17" ht="11.25">
      <c r="A11" s="14" t="s">
        <v>9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182183</v>
      </c>
      <c r="L11" s="38">
        <v>0</v>
      </c>
      <c r="M11" s="38">
        <v>0</v>
      </c>
      <c r="N11" s="38">
        <v>0</v>
      </c>
      <c r="O11" s="38">
        <v>182183</v>
      </c>
      <c r="P11" s="38">
        <v>0</v>
      </c>
      <c r="Q11" s="90" t="s">
        <v>195</v>
      </c>
    </row>
    <row r="12" spans="1:17" ht="11.25">
      <c r="A12" s="7" t="s">
        <v>11</v>
      </c>
      <c r="B12" s="36">
        <v>-52341</v>
      </c>
      <c r="C12" s="36">
        <v>-8288</v>
      </c>
      <c r="D12" s="36">
        <v>0</v>
      </c>
      <c r="E12" s="36">
        <v>0</v>
      </c>
      <c r="F12" s="36">
        <v>-38834</v>
      </c>
      <c r="G12" s="36">
        <v>-7225</v>
      </c>
      <c r="H12" s="36">
        <v>-8168211</v>
      </c>
      <c r="I12" s="36">
        <v>-1795</v>
      </c>
      <c r="J12" s="36">
        <v>-8864175</v>
      </c>
      <c r="K12" s="36">
        <v>-10628720</v>
      </c>
      <c r="L12" s="36">
        <v>-5345286</v>
      </c>
      <c r="M12" s="36">
        <v>0</v>
      </c>
      <c r="N12" s="36">
        <v>-2270918</v>
      </c>
      <c r="O12" s="36">
        <v>-35385793</v>
      </c>
      <c r="P12" s="36">
        <v>-25065268.05</v>
      </c>
      <c r="Q12" s="88">
        <v>0.4117460435457023</v>
      </c>
    </row>
    <row r="13" spans="1:17" ht="11.25">
      <c r="A13" s="7" t="s">
        <v>12</v>
      </c>
      <c r="B13" s="36">
        <v>-42548</v>
      </c>
      <c r="C13" s="36">
        <v>4020</v>
      </c>
      <c r="D13" s="36">
        <v>0</v>
      </c>
      <c r="E13" s="36">
        <v>0</v>
      </c>
      <c r="F13" s="36">
        <v>-32163</v>
      </c>
      <c r="G13" s="36">
        <v>3950</v>
      </c>
      <c r="H13" s="36">
        <v>-201766</v>
      </c>
      <c r="I13" s="36">
        <v>-39316</v>
      </c>
      <c r="J13" s="36">
        <v>-635688</v>
      </c>
      <c r="K13" s="36">
        <v>-311861</v>
      </c>
      <c r="L13" s="36">
        <v>-2301804</v>
      </c>
      <c r="M13" s="36">
        <v>0</v>
      </c>
      <c r="N13" s="36">
        <v>-684002</v>
      </c>
      <c r="O13" s="36">
        <v>-4241178</v>
      </c>
      <c r="P13" s="36">
        <v>-1346092.237</v>
      </c>
      <c r="Q13" s="88">
        <v>2.150733570421742</v>
      </c>
    </row>
    <row r="14" spans="1:17" ht="11.25">
      <c r="A14" s="10" t="s">
        <v>10</v>
      </c>
      <c r="B14" s="39">
        <v>-94889</v>
      </c>
      <c r="C14" s="39">
        <v>-4268</v>
      </c>
      <c r="D14" s="39">
        <v>0</v>
      </c>
      <c r="E14" s="39">
        <v>0</v>
      </c>
      <c r="F14" s="39">
        <v>-70997</v>
      </c>
      <c r="G14" s="39">
        <v>-3275</v>
      </c>
      <c r="H14" s="39">
        <v>-8369977</v>
      </c>
      <c r="I14" s="39">
        <v>-41111</v>
      </c>
      <c r="J14" s="39">
        <v>-9499863</v>
      </c>
      <c r="K14" s="39">
        <v>-10940581</v>
      </c>
      <c r="L14" s="39">
        <v>-7647090</v>
      </c>
      <c r="M14" s="39">
        <v>0</v>
      </c>
      <c r="N14" s="39">
        <v>-2954920</v>
      </c>
      <c r="O14" s="39">
        <v>-39626971</v>
      </c>
      <c r="P14" s="39">
        <v>-26411360.287</v>
      </c>
      <c r="Q14" s="89">
        <v>0.5003759961392404</v>
      </c>
    </row>
    <row r="15" spans="1:17" ht="11.25">
      <c r="A15" s="7" t="s">
        <v>63</v>
      </c>
      <c r="B15" s="36">
        <v>0</v>
      </c>
      <c r="C15" s="36">
        <v>0</v>
      </c>
      <c r="D15" s="36">
        <v>0</v>
      </c>
      <c r="E15" s="36">
        <v>0</v>
      </c>
      <c r="F15" s="36">
        <v>19606</v>
      </c>
      <c r="G15" s="36">
        <v>1359</v>
      </c>
      <c r="H15" s="36">
        <v>288172</v>
      </c>
      <c r="I15" s="36">
        <v>0</v>
      </c>
      <c r="J15" s="36">
        <v>149471</v>
      </c>
      <c r="K15" s="36">
        <v>270811</v>
      </c>
      <c r="L15" s="36">
        <v>0</v>
      </c>
      <c r="M15" s="36">
        <v>0</v>
      </c>
      <c r="N15" s="36">
        <v>190021</v>
      </c>
      <c r="O15" s="36">
        <v>919440</v>
      </c>
      <c r="P15" s="36">
        <v>1363877.944</v>
      </c>
      <c r="Q15" s="88">
        <v>-0.3258634293157834</v>
      </c>
    </row>
    <row r="16" spans="1:17" ht="11.25">
      <c r="A16" s="7" t="s">
        <v>64</v>
      </c>
      <c r="B16" s="36">
        <v>0</v>
      </c>
      <c r="C16" s="36">
        <v>0</v>
      </c>
      <c r="D16" s="36">
        <v>0</v>
      </c>
      <c r="E16" s="36">
        <v>0</v>
      </c>
      <c r="F16" s="36">
        <v>-9874</v>
      </c>
      <c r="G16" s="36">
        <v>-1975</v>
      </c>
      <c r="H16" s="36">
        <v>99670</v>
      </c>
      <c r="I16" s="36">
        <v>0</v>
      </c>
      <c r="J16" s="36">
        <v>77478</v>
      </c>
      <c r="K16" s="36">
        <v>-101185</v>
      </c>
      <c r="L16" s="36">
        <v>0</v>
      </c>
      <c r="M16" s="36">
        <v>0</v>
      </c>
      <c r="N16" s="36">
        <v>29759</v>
      </c>
      <c r="O16" s="36">
        <v>93873</v>
      </c>
      <c r="P16" s="36">
        <v>-832142.76</v>
      </c>
      <c r="Q16" s="88" t="s">
        <v>195</v>
      </c>
    </row>
    <row r="17" spans="1:17" ht="11.25">
      <c r="A17" s="10" t="s">
        <v>65</v>
      </c>
      <c r="B17" s="39">
        <v>0</v>
      </c>
      <c r="C17" s="39">
        <v>0</v>
      </c>
      <c r="D17" s="39">
        <v>0</v>
      </c>
      <c r="E17" s="39">
        <v>0</v>
      </c>
      <c r="F17" s="39">
        <v>9732</v>
      </c>
      <c r="G17" s="39">
        <v>-616</v>
      </c>
      <c r="H17" s="39">
        <v>387842</v>
      </c>
      <c r="I17" s="39">
        <v>0</v>
      </c>
      <c r="J17" s="39">
        <v>226949</v>
      </c>
      <c r="K17" s="39">
        <v>169626</v>
      </c>
      <c r="L17" s="39">
        <v>0</v>
      </c>
      <c r="M17" s="39">
        <v>0</v>
      </c>
      <c r="N17" s="39">
        <v>219780</v>
      </c>
      <c r="O17" s="39">
        <v>1013313</v>
      </c>
      <c r="P17" s="39">
        <v>531735.184</v>
      </c>
      <c r="Q17" s="89">
        <v>0.9056722791546552</v>
      </c>
    </row>
    <row r="18" spans="1:17" ht="11.25">
      <c r="A18" s="12" t="s">
        <v>66</v>
      </c>
      <c r="B18" s="37">
        <v>-94889</v>
      </c>
      <c r="C18" s="37">
        <v>-4268</v>
      </c>
      <c r="D18" s="37">
        <v>0</v>
      </c>
      <c r="E18" s="37">
        <v>0</v>
      </c>
      <c r="F18" s="37">
        <v>-61265</v>
      </c>
      <c r="G18" s="37">
        <v>-3891</v>
      </c>
      <c r="H18" s="37">
        <v>-7982135</v>
      </c>
      <c r="I18" s="37">
        <v>-41111</v>
      </c>
      <c r="J18" s="37">
        <v>-9272914</v>
      </c>
      <c r="K18" s="37">
        <v>-10770955</v>
      </c>
      <c r="L18" s="37">
        <v>-7647090</v>
      </c>
      <c r="M18" s="37">
        <v>0</v>
      </c>
      <c r="N18" s="37">
        <v>-2735140</v>
      </c>
      <c r="O18" s="37">
        <v>-38613658</v>
      </c>
      <c r="P18" s="37">
        <v>-25879625.103</v>
      </c>
      <c r="Q18" s="63">
        <v>0.492048584410284</v>
      </c>
    </row>
    <row r="19" spans="1:17" s="2" customFormat="1" ht="11.25">
      <c r="A19" s="14" t="s">
        <v>67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108">
        <v>0</v>
      </c>
      <c r="P19" s="38">
        <v>0</v>
      </c>
      <c r="Q19" s="90" t="s">
        <v>195</v>
      </c>
    </row>
    <row r="20" spans="1:17" s="2" customFormat="1" ht="11.25">
      <c r="A20" s="14" t="s">
        <v>68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-492382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-492382</v>
      </c>
      <c r="P20" s="38">
        <v>-364981.612</v>
      </c>
      <c r="Q20" s="90">
        <v>0.3490597438645757</v>
      </c>
    </row>
    <row r="21" spans="1:17" ht="11.25">
      <c r="A21" s="7" t="s">
        <v>14</v>
      </c>
      <c r="B21" s="36">
        <v>-66112</v>
      </c>
      <c r="C21" s="36">
        <v>0</v>
      </c>
      <c r="D21" s="36">
        <v>0</v>
      </c>
      <c r="E21" s="36">
        <v>0</v>
      </c>
      <c r="F21" s="36">
        <v>-8306</v>
      </c>
      <c r="G21" s="36">
        <v>-2302</v>
      </c>
      <c r="H21" s="36">
        <v>-1244261</v>
      </c>
      <c r="I21" s="36">
        <v>0</v>
      </c>
      <c r="J21" s="36">
        <v>-875073</v>
      </c>
      <c r="K21" s="36">
        <v>-936503</v>
      </c>
      <c r="L21" s="36">
        <v>-117922</v>
      </c>
      <c r="M21" s="36">
        <v>0</v>
      </c>
      <c r="N21" s="36">
        <v>-100813</v>
      </c>
      <c r="O21" s="36">
        <v>-3351292</v>
      </c>
      <c r="P21" s="36">
        <v>-3289036.949</v>
      </c>
      <c r="Q21" s="88">
        <v>0.01892804853375951</v>
      </c>
    </row>
    <row r="22" spans="1:17" ht="11.25">
      <c r="A22" s="7" t="s">
        <v>15</v>
      </c>
      <c r="B22" s="36">
        <v>-11845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-11845</v>
      </c>
      <c r="P22" s="36">
        <v>0</v>
      </c>
      <c r="Q22" s="88" t="s">
        <v>195</v>
      </c>
    </row>
    <row r="23" spans="1:17" ht="11.25">
      <c r="A23" s="7" t="s">
        <v>16</v>
      </c>
      <c r="B23" s="36">
        <v>-79961</v>
      </c>
      <c r="C23" s="36">
        <v>-7029</v>
      </c>
      <c r="D23" s="36">
        <v>0</v>
      </c>
      <c r="E23" s="36">
        <v>0</v>
      </c>
      <c r="F23" s="36">
        <v>-12777</v>
      </c>
      <c r="G23" s="36">
        <v>-1827</v>
      </c>
      <c r="H23" s="36">
        <v>-753041</v>
      </c>
      <c r="I23" s="36">
        <v>0</v>
      </c>
      <c r="J23" s="36">
        <v>-1063004</v>
      </c>
      <c r="K23" s="36">
        <v>-1526716</v>
      </c>
      <c r="L23" s="36">
        <v>-37450</v>
      </c>
      <c r="M23" s="36">
        <v>0</v>
      </c>
      <c r="N23" s="36">
        <v>-536434</v>
      </c>
      <c r="O23" s="36">
        <v>-4018239</v>
      </c>
      <c r="P23" s="36">
        <v>-3084132.017</v>
      </c>
      <c r="Q23" s="88">
        <v>0.30287516158553607</v>
      </c>
    </row>
    <row r="24" spans="1:17" ht="11.25">
      <c r="A24" s="102" t="s">
        <v>214</v>
      </c>
      <c r="B24" s="36"/>
      <c r="C24" s="36"/>
      <c r="D24" s="36">
        <v>0</v>
      </c>
      <c r="E24" s="36">
        <v>0</v>
      </c>
      <c r="F24" s="36">
        <v>-464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/>
      <c r="P24" s="36"/>
      <c r="Q24" s="88" t="s">
        <v>195</v>
      </c>
    </row>
    <row r="25" spans="1:17" ht="11.25">
      <c r="A25" s="102" t="s">
        <v>230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88" t="s">
        <v>195</v>
      </c>
    </row>
    <row r="26" spans="1:17" ht="11.25">
      <c r="A26" s="7" t="s">
        <v>17</v>
      </c>
      <c r="B26" s="36">
        <v>0</v>
      </c>
      <c r="C26" s="36">
        <v>0</v>
      </c>
      <c r="D26" s="36">
        <v>0</v>
      </c>
      <c r="E26" s="36">
        <v>0</v>
      </c>
      <c r="F26" s="36">
        <v>286</v>
      </c>
      <c r="G26" s="36">
        <v>0</v>
      </c>
      <c r="H26" s="36">
        <v>81985</v>
      </c>
      <c r="I26" s="36">
        <v>0</v>
      </c>
      <c r="J26" s="36">
        <v>9779</v>
      </c>
      <c r="K26" s="36">
        <v>11759</v>
      </c>
      <c r="L26" s="36">
        <v>9232</v>
      </c>
      <c r="M26" s="36">
        <v>0</v>
      </c>
      <c r="N26" s="36">
        <v>11891</v>
      </c>
      <c r="O26" s="36">
        <v>124932</v>
      </c>
      <c r="P26" s="36">
        <v>134704.565</v>
      </c>
      <c r="Q26" s="88">
        <v>-0.07254813524693837</v>
      </c>
    </row>
    <row r="27" spans="1:17" ht="11.25">
      <c r="A27" s="16" t="s">
        <v>13</v>
      </c>
      <c r="B27" s="39">
        <v>-157918</v>
      </c>
      <c r="C27" s="39">
        <v>-7029</v>
      </c>
      <c r="D27" s="39">
        <v>0</v>
      </c>
      <c r="E27" s="39">
        <v>0</v>
      </c>
      <c r="F27" s="39">
        <v>-21261</v>
      </c>
      <c r="G27" s="39">
        <v>-4129</v>
      </c>
      <c r="H27" s="39">
        <v>-1915317</v>
      </c>
      <c r="I27" s="39">
        <v>0</v>
      </c>
      <c r="J27" s="39">
        <v>-1928298</v>
      </c>
      <c r="K27" s="39">
        <v>-2451460</v>
      </c>
      <c r="L27" s="39">
        <v>-146140</v>
      </c>
      <c r="M27" s="39">
        <v>0</v>
      </c>
      <c r="N27" s="39">
        <v>-625356</v>
      </c>
      <c r="O27" s="39">
        <v>-7256908</v>
      </c>
      <c r="P27" s="39">
        <v>-6239774.248</v>
      </c>
      <c r="Q27" s="89">
        <v>0.1630081011866762</v>
      </c>
    </row>
    <row r="28" spans="1:17" ht="13.5" customHeight="1">
      <c r="A28" s="14" t="s">
        <v>18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90" t="s">
        <v>195</v>
      </c>
    </row>
    <row r="29" spans="1:17" ht="13.5" customHeight="1">
      <c r="A29" s="18" t="s">
        <v>19</v>
      </c>
      <c r="B29" s="153">
        <v>0</v>
      </c>
      <c r="C29" s="153">
        <v>0</v>
      </c>
      <c r="D29" s="153">
        <v>0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3">
        <v>0</v>
      </c>
      <c r="L29" s="153">
        <v>1262523</v>
      </c>
      <c r="M29" s="153">
        <v>0</v>
      </c>
      <c r="N29" s="153">
        <v>0</v>
      </c>
      <c r="O29" s="153">
        <v>1262523</v>
      </c>
      <c r="P29" s="153">
        <v>-151149</v>
      </c>
      <c r="Q29" s="91" t="s">
        <v>195</v>
      </c>
    </row>
    <row r="30" spans="1:17" ht="12" thickBot="1">
      <c r="A30" s="20" t="s">
        <v>69</v>
      </c>
      <c r="B30" s="153">
        <v>44556</v>
      </c>
      <c r="C30" s="153">
        <v>-7945</v>
      </c>
      <c r="D30" s="153">
        <v>0</v>
      </c>
      <c r="E30" s="153">
        <v>0</v>
      </c>
      <c r="F30" s="153">
        <v>-21798</v>
      </c>
      <c r="G30" s="153">
        <v>28986</v>
      </c>
      <c r="H30" s="153">
        <v>832403</v>
      </c>
      <c r="I30" s="153">
        <v>-148</v>
      </c>
      <c r="J30" s="153">
        <v>126015</v>
      </c>
      <c r="K30" s="153">
        <v>835811</v>
      </c>
      <c r="L30" s="153">
        <v>-4685051</v>
      </c>
      <c r="M30" s="153">
        <v>0</v>
      </c>
      <c r="N30" s="153">
        <v>-974461</v>
      </c>
      <c r="O30" s="153">
        <v>-3821632</v>
      </c>
      <c r="P30" s="153">
        <v>3312764.459</v>
      </c>
      <c r="Q30" s="91" t="s">
        <v>195</v>
      </c>
    </row>
    <row r="31" spans="1:17" s="2" customFormat="1" ht="12" thickTop="1">
      <c r="A31" s="48" t="s">
        <v>96</v>
      </c>
      <c r="B31" s="146"/>
      <c r="C31" s="148"/>
      <c r="D31" s="148"/>
      <c r="E31" s="148"/>
      <c r="F31" s="148"/>
      <c r="G31" s="148"/>
      <c r="H31" s="149"/>
      <c r="I31" s="148"/>
      <c r="J31" s="148"/>
      <c r="K31" s="148"/>
      <c r="L31" s="148"/>
      <c r="M31" s="148"/>
      <c r="N31" s="148"/>
      <c r="O31" s="148"/>
      <c r="P31" s="148"/>
      <c r="Q31" s="150"/>
    </row>
    <row r="32" spans="1:17" ht="11.25">
      <c r="A32" s="151" t="s">
        <v>49</v>
      </c>
      <c r="B32" s="35">
        <v>0</v>
      </c>
      <c r="C32" s="35">
        <v>0</v>
      </c>
      <c r="D32" s="35">
        <v>685225</v>
      </c>
      <c r="E32" s="35">
        <v>291346</v>
      </c>
      <c r="F32" s="35">
        <v>930375</v>
      </c>
      <c r="G32" s="35">
        <v>1123053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22226</v>
      </c>
      <c r="N32" s="35">
        <v>0</v>
      </c>
      <c r="O32" s="35">
        <v>3052225</v>
      </c>
      <c r="P32" s="35">
        <v>2998474.012</v>
      </c>
      <c r="Q32" s="158">
        <v>0.0179261143451257</v>
      </c>
    </row>
    <row r="33" spans="1:17" ht="11.25">
      <c r="A33" s="101" t="s">
        <v>79</v>
      </c>
      <c r="B33" s="36">
        <v>0</v>
      </c>
      <c r="C33" s="36">
        <v>0</v>
      </c>
      <c r="D33" s="36">
        <v>-172720</v>
      </c>
      <c r="E33" s="36">
        <v>-81543</v>
      </c>
      <c r="F33" s="36">
        <v>-79395</v>
      </c>
      <c r="G33" s="36">
        <v>-177451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-8163</v>
      </c>
      <c r="N33" s="36">
        <v>0</v>
      </c>
      <c r="O33" s="36">
        <v>-519272</v>
      </c>
      <c r="P33" s="36">
        <v>-434643.762</v>
      </c>
      <c r="Q33" s="157">
        <v>0.19470712661464584</v>
      </c>
    </row>
    <row r="34" spans="1:17" ht="11.25">
      <c r="A34" s="155" t="s">
        <v>31</v>
      </c>
      <c r="B34" s="40">
        <v>0</v>
      </c>
      <c r="C34" s="40">
        <v>0</v>
      </c>
      <c r="D34" s="40">
        <v>512505</v>
      </c>
      <c r="E34" s="40">
        <v>209803</v>
      </c>
      <c r="F34" s="40">
        <v>850980</v>
      </c>
      <c r="G34" s="40">
        <v>945602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14063</v>
      </c>
      <c r="N34" s="40">
        <v>0</v>
      </c>
      <c r="O34" s="40">
        <v>2532953</v>
      </c>
      <c r="P34" s="40">
        <v>2563830.25</v>
      </c>
      <c r="Q34" s="156">
        <v>-0.012043406539883006</v>
      </c>
    </row>
    <row r="35" spans="1:17" ht="13.5" customHeight="1">
      <c r="A35" s="152" t="s">
        <v>32</v>
      </c>
      <c r="B35" s="40">
        <v>0</v>
      </c>
      <c r="C35" s="40">
        <v>0</v>
      </c>
      <c r="D35" s="40">
        <v>240017</v>
      </c>
      <c r="E35" s="40">
        <v>209803.518</v>
      </c>
      <c r="F35" s="40">
        <v>144342</v>
      </c>
      <c r="G35" s="40">
        <v>449538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37576</v>
      </c>
      <c r="N35" s="40">
        <v>0</v>
      </c>
      <c r="O35" s="40">
        <v>1081276.5180000002</v>
      </c>
      <c r="P35" s="40">
        <v>937985.632</v>
      </c>
      <c r="Q35" s="156">
        <v>0.15276447859278108</v>
      </c>
    </row>
    <row r="36" spans="1:17" s="2" customFormat="1" ht="11.25">
      <c r="A36" s="152" t="s">
        <v>80</v>
      </c>
      <c r="B36" s="40">
        <v>0</v>
      </c>
      <c r="C36" s="40">
        <v>0</v>
      </c>
      <c r="D36" s="40">
        <v>0</v>
      </c>
      <c r="E36" s="40">
        <v>0</v>
      </c>
      <c r="F36" s="40">
        <v>-248364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-248364</v>
      </c>
      <c r="P36" s="40">
        <v>-63708.118</v>
      </c>
      <c r="Q36" s="156">
        <v>2.8984670682000053</v>
      </c>
    </row>
    <row r="37" spans="1:17" s="2" customFormat="1" ht="11.25">
      <c r="A37" s="152" t="s">
        <v>81</v>
      </c>
      <c r="B37" s="40">
        <v>0</v>
      </c>
      <c r="C37" s="40">
        <v>0</v>
      </c>
      <c r="D37" s="40">
        <v>0</v>
      </c>
      <c r="E37" s="40">
        <v>0</v>
      </c>
      <c r="F37" s="40">
        <v>16086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16086</v>
      </c>
      <c r="P37" s="40">
        <v>17323.582</v>
      </c>
      <c r="Q37" s="156">
        <v>-0.07143915155653136</v>
      </c>
    </row>
    <row r="38" spans="1:17" s="2" customFormat="1" ht="11.25">
      <c r="A38" s="101" t="s">
        <v>50</v>
      </c>
      <c r="B38" s="36">
        <v>0</v>
      </c>
      <c r="C38" s="36">
        <v>0</v>
      </c>
      <c r="D38" s="36">
        <v>-207283</v>
      </c>
      <c r="E38" s="36">
        <v>-83204</v>
      </c>
      <c r="F38" s="36">
        <v>-224633</v>
      </c>
      <c r="G38" s="36">
        <v>-467225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-982345</v>
      </c>
      <c r="P38" s="36">
        <v>-1058146.552</v>
      </c>
      <c r="Q38" s="157">
        <v>-0.07163615650093802</v>
      </c>
    </row>
    <row r="39" spans="1:17" s="2" customFormat="1" ht="11.25">
      <c r="A39" s="101" t="s">
        <v>51</v>
      </c>
      <c r="B39" s="36">
        <v>0</v>
      </c>
      <c r="C39" s="36">
        <v>0</v>
      </c>
      <c r="D39" s="36">
        <v>-5109</v>
      </c>
      <c r="E39" s="36">
        <v>-4529</v>
      </c>
      <c r="F39" s="36">
        <v>-4299</v>
      </c>
      <c r="G39" s="36">
        <v>122764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-6326</v>
      </c>
      <c r="N39" s="36">
        <v>0</v>
      </c>
      <c r="O39" s="36">
        <v>102501</v>
      </c>
      <c r="P39" s="36">
        <v>-5711.565</v>
      </c>
      <c r="Q39" s="157" t="s">
        <v>195</v>
      </c>
    </row>
    <row r="40" spans="1:17" s="2" customFormat="1" ht="11.25">
      <c r="A40" s="154" t="s">
        <v>33</v>
      </c>
      <c r="B40" s="36">
        <v>0</v>
      </c>
      <c r="C40" s="36">
        <v>0</v>
      </c>
      <c r="D40" s="36">
        <v>-212392</v>
      </c>
      <c r="E40" s="36">
        <v>-87733</v>
      </c>
      <c r="F40" s="36">
        <v>-228932</v>
      </c>
      <c r="G40" s="36">
        <v>-344461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-6326</v>
      </c>
      <c r="N40" s="36">
        <v>0</v>
      </c>
      <c r="O40" s="36">
        <v>-879844</v>
      </c>
      <c r="P40" s="36">
        <v>-1063858.117</v>
      </c>
      <c r="Q40" s="157">
        <v>-0.17296866382794174</v>
      </c>
    </row>
    <row r="41" spans="1:17" s="2" customFormat="1" ht="11.25">
      <c r="A41" s="101" t="s">
        <v>82</v>
      </c>
      <c r="B41" s="36">
        <v>0</v>
      </c>
      <c r="C41" s="36">
        <v>0</v>
      </c>
      <c r="D41" s="36">
        <v>85627</v>
      </c>
      <c r="E41" s="36">
        <v>31781</v>
      </c>
      <c r="F41" s="36">
        <v>46205</v>
      </c>
      <c r="G41" s="36">
        <v>143950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307563</v>
      </c>
      <c r="P41" s="36">
        <v>253441.013</v>
      </c>
      <c r="Q41" s="157">
        <v>0.2135486532323796</v>
      </c>
    </row>
    <row r="42" spans="1:17" s="2" customFormat="1" ht="11.25">
      <c r="A42" s="101" t="s">
        <v>83</v>
      </c>
      <c r="B42" s="36">
        <v>0</v>
      </c>
      <c r="C42" s="36">
        <v>0</v>
      </c>
      <c r="D42" s="36">
        <v>-9947</v>
      </c>
      <c r="E42" s="36">
        <v>1409</v>
      </c>
      <c r="F42" s="36">
        <v>-14926</v>
      </c>
      <c r="G42" s="36">
        <v>-60826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3163</v>
      </c>
      <c r="N42" s="36">
        <v>0</v>
      </c>
      <c r="O42" s="36">
        <v>-81127</v>
      </c>
      <c r="P42" s="36">
        <v>-56099.744</v>
      </c>
      <c r="Q42" s="157">
        <v>0.4461206810498102</v>
      </c>
    </row>
    <row r="43" spans="1:17" s="2" customFormat="1" ht="11.25">
      <c r="A43" s="154" t="s">
        <v>84</v>
      </c>
      <c r="B43" s="36">
        <v>0</v>
      </c>
      <c r="C43" s="36">
        <v>0</v>
      </c>
      <c r="D43" s="36">
        <v>75680</v>
      </c>
      <c r="E43" s="36">
        <v>33190</v>
      </c>
      <c r="F43" s="36">
        <v>31279</v>
      </c>
      <c r="G43" s="36">
        <v>83124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3163</v>
      </c>
      <c r="N43" s="36">
        <v>0</v>
      </c>
      <c r="O43" s="36">
        <v>226436</v>
      </c>
      <c r="P43" s="36">
        <v>197341.269</v>
      </c>
      <c r="Q43" s="157">
        <v>0.14743358623076452</v>
      </c>
    </row>
    <row r="44" spans="1:17" s="2" customFormat="1" ht="11.25">
      <c r="A44" s="155" t="s">
        <v>34</v>
      </c>
      <c r="B44" s="40">
        <v>0</v>
      </c>
      <c r="C44" s="40">
        <v>0</v>
      </c>
      <c r="D44" s="40">
        <v>-136712</v>
      </c>
      <c r="E44" s="40">
        <v>-54543</v>
      </c>
      <c r="F44" s="40">
        <v>-197653</v>
      </c>
      <c r="G44" s="40">
        <v>-261337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-3163</v>
      </c>
      <c r="N44" s="40">
        <v>0</v>
      </c>
      <c r="O44" s="40">
        <v>-653408</v>
      </c>
      <c r="P44" s="40">
        <v>-866516.848</v>
      </c>
      <c r="Q44" s="156">
        <v>-0.24593733923567063</v>
      </c>
    </row>
    <row r="45" spans="1:17" s="2" customFormat="1" ht="11.25">
      <c r="A45" s="101" t="s">
        <v>7</v>
      </c>
      <c r="B45" s="36">
        <v>0</v>
      </c>
      <c r="C45" s="36">
        <v>0</v>
      </c>
      <c r="D45" s="36">
        <v>-23659</v>
      </c>
      <c r="E45" s="36">
        <v>-21529</v>
      </c>
      <c r="F45" s="36">
        <v>-140109</v>
      </c>
      <c r="G45" s="36">
        <v>-7894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-11681</v>
      </c>
      <c r="N45" s="36">
        <v>0</v>
      </c>
      <c r="O45" s="36">
        <v>-204872</v>
      </c>
      <c r="P45" s="36">
        <v>263708.718</v>
      </c>
      <c r="Q45" s="157" t="s">
        <v>195</v>
      </c>
    </row>
    <row r="46" spans="1:17" s="2" customFormat="1" ht="11.25">
      <c r="A46" s="101" t="s">
        <v>35</v>
      </c>
      <c r="B46" s="36">
        <v>0</v>
      </c>
      <c r="C46" s="36">
        <v>0</v>
      </c>
      <c r="D46" s="36">
        <v>7334</v>
      </c>
      <c r="E46" s="36">
        <v>5917</v>
      </c>
      <c r="F46" s="36">
        <v>0</v>
      </c>
      <c r="G46" s="36">
        <v>22143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5840</v>
      </c>
      <c r="N46" s="36">
        <v>0</v>
      </c>
      <c r="O46" s="36">
        <v>41234</v>
      </c>
      <c r="P46" s="36">
        <v>-151399.409</v>
      </c>
      <c r="Q46" s="157" t="s">
        <v>195</v>
      </c>
    </row>
    <row r="47" spans="1:17" s="2" customFormat="1" ht="11.25">
      <c r="A47" s="147" t="s">
        <v>85</v>
      </c>
      <c r="B47" s="40">
        <v>0</v>
      </c>
      <c r="C47" s="40">
        <v>0</v>
      </c>
      <c r="D47" s="40">
        <v>0</v>
      </c>
      <c r="E47" s="40">
        <v>0</v>
      </c>
      <c r="F47" s="40">
        <v>248364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248364</v>
      </c>
      <c r="P47" s="40">
        <v>-138326.906</v>
      </c>
      <c r="Q47" s="156" t="s">
        <v>195</v>
      </c>
    </row>
    <row r="48" spans="1:17" s="2" customFormat="1" ht="11.25">
      <c r="A48" s="152" t="s">
        <v>86</v>
      </c>
      <c r="B48" s="40">
        <v>0</v>
      </c>
      <c r="C48" s="40">
        <v>0</v>
      </c>
      <c r="D48" s="40">
        <v>-16325</v>
      </c>
      <c r="E48" s="40">
        <v>-15612</v>
      </c>
      <c r="F48" s="40">
        <v>108255</v>
      </c>
      <c r="G48" s="40">
        <v>14249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-5841</v>
      </c>
      <c r="N48" s="40">
        <v>0</v>
      </c>
      <c r="O48" s="40">
        <v>84726</v>
      </c>
      <c r="P48" s="40">
        <v>-26017.597</v>
      </c>
      <c r="Q48" s="156" t="s">
        <v>195</v>
      </c>
    </row>
    <row r="49" spans="1:17" s="2" customFormat="1" ht="11.25">
      <c r="A49" s="152" t="s">
        <v>52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-96845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-96845</v>
      </c>
      <c r="P49" s="40">
        <v>0</v>
      </c>
      <c r="Q49" s="156" t="s">
        <v>195</v>
      </c>
    </row>
    <row r="50" spans="1:17" ht="11.25">
      <c r="A50" s="101" t="s">
        <v>53</v>
      </c>
      <c r="B50" s="36">
        <v>0</v>
      </c>
      <c r="C50" s="36">
        <v>0</v>
      </c>
      <c r="D50" s="36">
        <v>-79150</v>
      </c>
      <c r="E50" s="36">
        <v>-48375</v>
      </c>
      <c r="F50" s="36">
        <v>-35040</v>
      </c>
      <c r="G50" s="36">
        <v>-130612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-4571</v>
      </c>
      <c r="N50" s="36">
        <v>0</v>
      </c>
      <c r="O50" s="36">
        <v>-297748</v>
      </c>
      <c r="P50" s="36">
        <v>-348487.697</v>
      </c>
      <c r="Q50" s="157">
        <v>-0.14559967952039343</v>
      </c>
    </row>
    <row r="51" spans="1:17" ht="11.25">
      <c r="A51" s="101" t="s">
        <v>54</v>
      </c>
      <c r="B51" s="36">
        <v>0</v>
      </c>
      <c r="C51" s="36">
        <v>0</v>
      </c>
      <c r="D51" s="36">
        <v>0</v>
      </c>
      <c r="E51" s="36">
        <v>0</v>
      </c>
      <c r="F51" s="36">
        <v>-7262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-7262</v>
      </c>
      <c r="P51" s="36">
        <v>0</v>
      </c>
      <c r="Q51" s="157" t="s">
        <v>195</v>
      </c>
    </row>
    <row r="52" spans="1:17" ht="11.25">
      <c r="A52" s="101" t="s">
        <v>16</v>
      </c>
      <c r="B52" s="36">
        <v>0</v>
      </c>
      <c r="C52" s="36">
        <v>0</v>
      </c>
      <c r="D52" s="36">
        <v>0</v>
      </c>
      <c r="E52" s="36">
        <v>0</v>
      </c>
      <c r="F52" s="36">
        <v>-31876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-31876</v>
      </c>
      <c r="P52" s="36">
        <v>-22001.236</v>
      </c>
      <c r="Q52" s="157">
        <v>0.4488276931350583</v>
      </c>
    </row>
    <row r="53" spans="1:17" ht="11.25">
      <c r="A53" s="102" t="s">
        <v>214</v>
      </c>
      <c r="B53" s="36">
        <v>0</v>
      </c>
      <c r="C53" s="36">
        <v>0</v>
      </c>
      <c r="D53" s="36">
        <v>-65619</v>
      </c>
      <c r="E53" s="36">
        <v>-65219</v>
      </c>
      <c r="F53" s="36">
        <v>-200176</v>
      </c>
      <c r="G53" s="36">
        <v>-103604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-28853</v>
      </c>
      <c r="N53" s="36">
        <v>0</v>
      </c>
      <c r="O53" s="36">
        <v>-463471</v>
      </c>
      <c r="P53" s="36">
        <v>-431392.608</v>
      </c>
      <c r="Q53" s="157">
        <v>0.0743600873198087</v>
      </c>
    </row>
    <row r="54" spans="1:17" ht="11.25">
      <c r="A54" s="102" t="s">
        <v>230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157" t="s">
        <v>195</v>
      </c>
    </row>
    <row r="55" spans="1:17" ht="11.25">
      <c r="A55" s="101" t="s">
        <v>17</v>
      </c>
      <c r="B55" s="36">
        <v>0</v>
      </c>
      <c r="C55" s="36">
        <v>0</v>
      </c>
      <c r="D55" s="36">
        <v>15547</v>
      </c>
      <c r="E55" s="36">
        <v>0</v>
      </c>
      <c r="F55" s="36">
        <v>-539</v>
      </c>
      <c r="G55" s="36">
        <v>29532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2869</v>
      </c>
      <c r="N55" s="36">
        <v>0</v>
      </c>
      <c r="O55" s="36">
        <v>47409</v>
      </c>
      <c r="P55" s="36">
        <v>59800.033</v>
      </c>
      <c r="Q55" s="157">
        <v>-0.20720779535355782</v>
      </c>
    </row>
    <row r="56" spans="1:17" ht="11.25">
      <c r="A56" s="103" t="s">
        <v>13</v>
      </c>
      <c r="B56" s="40">
        <v>0</v>
      </c>
      <c r="C56" s="40">
        <v>0</v>
      </c>
      <c r="D56" s="40">
        <v>-129222</v>
      </c>
      <c r="E56" s="40">
        <v>-113594</v>
      </c>
      <c r="F56" s="40">
        <v>-274893</v>
      </c>
      <c r="G56" s="40">
        <v>-204684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-30555</v>
      </c>
      <c r="N56" s="40">
        <v>0</v>
      </c>
      <c r="O56" s="40">
        <v>-752948</v>
      </c>
      <c r="P56" s="40">
        <v>-761814.498</v>
      </c>
      <c r="Q56" s="156">
        <v>-0.011638657472753944</v>
      </c>
    </row>
    <row r="57" spans="1:17" ht="11.25">
      <c r="A57" s="101" t="s">
        <v>16</v>
      </c>
      <c r="B57" s="36">
        <v>0</v>
      </c>
      <c r="C57" s="36">
        <v>0</v>
      </c>
      <c r="D57" s="36">
        <v>-34550</v>
      </c>
      <c r="E57" s="36">
        <v>0</v>
      </c>
      <c r="F57" s="36">
        <v>0</v>
      </c>
      <c r="G57" s="36">
        <v>-8085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-282</v>
      </c>
      <c r="N57" s="36">
        <v>0</v>
      </c>
      <c r="O57" s="36">
        <v>-42917</v>
      </c>
      <c r="P57" s="36">
        <v>-27265.112</v>
      </c>
      <c r="Q57" s="157">
        <v>0.5740628536570838</v>
      </c>
    </row>
    <row r="58" spans="1:17" ht="11.25">
      <c r="A58" s="101" t="s">
        <v>37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-29005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-2</v>
      </c>
      <c r="N58" s="36">
        <v>0</v>
      </c>
      <c r="O58" s="36">
        <v>-29007</v>
      </c>
      <c r="P58" s="36">
        <v>-16139.308</v>
      </c>
      <c r="Q58" s="157">
        <v>0.7972889543963098</v>
      </c>
    </row>
    <row r="59" spans="1:17" ht="11.25">
      <c r="A59" s="101" t="s">
        <v>38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157" t="s">
        <v>195</v>
      </c>
    </row>
    <row r="60" spans="1:17" ht="11.25">
      <c r="A60" s="101" t="s">
        <v>39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-77319</v>
      </c>
      <c r="N60" s="36">
        <v>0</v>
      </c>
      <c r="O60" s="36">
        <v>-77319</v>
      </c>
      <c r="P60" s="36">
        <v>0</v>
      </c>
      <c r="Q60" s="157" t="s">
        <v>195</v>
      </c>
    </row>
    <row r="61" spans="1:17" ht="11.25">
      <c r="A61" s="103" t="s">
        <v>36</v>
      </c>
      <c r="B61" s="40">
        <v>0</v>
      </c>
      <c r="C61" s="40">
        <v>0</v>
      </c>
      <c r="D61" s="40">
        <v>-34550</v>
      </c>
      <c r="E61" s="40">
        <v>0</v>
      </c>
      <c r="F61" s="40">
        <v>0</v>
      </c>
      <c r="G61" s="40">
        <v>-37090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-77603</v>
      </c>
      <c r="N61" s="40">
        <v>0</v>
      </c>
      <c r="O61" s="40">
        <v>-149243</v>
      </c>
      <c r="P61" s="40">
        <v>-43404.42</v>
      </c>
      <c r="Q61" s="156">
        <v>2.438428620863958</v>
      </c>
    </row>
    <row r="62" spans="1:17" ht="13.5" customHeight="1">
      <c r="A62" s="152" t="s">
        <v>87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156" t="s">
        <v>195</v>
      </c>
    </row>
    <row r="63" spans="1:17" ht="13.5" customHeight="1">
      <c r="A63" s="152" t="s">
        <v>88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-274</v>
      </c>
      <c r="N63" s="40">
        <v>0</v>
      </c>
      <c r="O63" s="40">
        <v>-274</v>
      </c>
      <c r="P63" s="40">
        <v>0</v>
      </c>
      <c r="Q63" s="156" t="s">
        <v>195</v>
      </c>
    </row>
    <row r="64" spans="1:17" ht="13.5" customHeight="1">
      <c r="A64" s="152" t="s">
        <v>40</v>
      </c>
      <c r="B64" s="40">
        <v>0</v>
      </c>
      <c r="C64" s="40">
        <v>0</v>
      </c>
      <c r="D64" s="40">
        <v>-156588</v>
      </c>
      <c r="E64" s="40">
        <v>-46502</v>
      </c>
      <c r="F64" s="40">
        <v>0</v>
      </c>
      <c r="G64" s="40">
        <v>-126258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-329348</v>
      </c>
      <c r="P64" s="40">
        <v>-320900.626</v>
      </c>
      <c r="Q64" s="156">
        <v>0.026323956127153325</v>
      </c>
    </row>
    <row r="65" spans="1:17" ht="11.25">
      <c r="A65" s="145" t="s">
        <v>89</v>
      </c>
      <c r="B65" s="40">
        <v>0</v>
      </c>
      <c r="C65" s="40">
        <v>0</v>
      </c>
      <c r="D65" s="40">
        <v>279125</v>
      </c>
      <c r="E65" s="40">
        <v>189355.518</v>
      </c>
      <c r="F65" s="40">
        <v>398753</v>
      </c>
      <c r="G65" s="40">
        <v>683175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-65797</v>
      </c>
      <c r="N65" s="40">
        <v>0</v>
      </c>
      <c r="O65" s="40">
        <v>1484611.5180000002</v>
      </c>
      <c r="P65" s="40">
        <v>1436777.357</v>
      </c>
      <c r="Q65" s="156">
        <v>0.03329267458660268</v>
      </c>
    </row>
    <row r="66" spans="1:17" ht="6.75" customHeight="1">
      <c r="A66" s="49"/>
      <c r="B66" s="1">
        <v>0</v>
      </c>
      <c r="C66" s="1"/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86" t="s">
        <v>195</v>
      </c>
    </row>
    <row r="67" spans="1:17" ht="11.25">
      <c r="A67" s="23" t="s">
        <v>20</v>
      </c>
      <c r="B67" s="35">
        <v>167138</v>
      </c>
      <c r="C67" s="35">
        <v>0</v>
      </c>
      <c r="D67" s="35">
        <v>238077</v>
      </c>
      <c r="E67" s="35">
        <v>95365</v>
      </c>
      <c r="F67" s="76">
        <v>411265</v>
      </c>
      <c r="G67" s="35">
        <v>440731</v>
      </c>
      <c r="H67" s="35">
        <v>4032248</v>
      </c>
      <c r="I67" s="35">
        <v>0</v>
      </c>
      <c r="J67" s="35">
        <v>2242990</v>
      </c>
      <c r="K67" s="35">
        <v>4317000</v>
      </c>
      <c r="L67" s="35">
        <v>466759</v>
      </c>
      <c r="M67" s="35">
        <v>0</v>
      </c>
      <c r="N67" s="35">
        <v>1078135</v>
      </c>
      <c r="O67" s="35">
        <v>13489708</v>
      </c>
      <c r="P67" s="35">
        <v>12312456.225</v>
      </c>
      <c r="Q67" s="87">
        <v>0.09561469730220296</v>
      </c>
    </row>
    <row r="68" spans="1:17" ht="11.25">
      <c r="A68" s="7" t="s">
        <v>21</v>
      </c>
      <c r="B68" s="36">
        <v>119738</v>
      </c>
      <c r="C68" s="36">
        <v>0</v>
      </c>
      <c r="D68" s="36">
        <v>261739</v>
      </c>
      <c r="E68" s="36">
        <v>116894</v>
      </c>
      <c r="F68" s="77">
        <v>583710</v>
      </c>
      <c r="G68" s="36">
        <v>447793</v>
      </c>
      <c r="H68" s="36">
        <v>4060887</v>
      </c>
      <c r="I68" s="36">
        <v>0</v>
      </c>
      <c r="J68" s="36">
        <v>2470024</v>
      </c>
      <c r="K68" s="36">
        <v>5095950</v>
      </c>
      <c r="L68" s="36">
        <v>575223</v>
      </c>
      <c r="M68" s="36">
        <v>11681</v>
      </c>
      <c r="N68" s="36">
        <v>1349272</v>
      </c>
      <c r="O68" s="36">
        <v>15092911</v>
      </c>
      <c r="P68" s="36">
        <v>13510326.547</v>
      </c>
      <c r="Q68" s="88">
        <v>0.11713887502973908</v>
      </c>
    </row>
    <row r="69" spans="1:17" ht="11.25">
      <c r="A69" s="7" t="s">
        <v>46</v>
      </c>
      <c r="B69" s="36">
        <v>13820</v>
      </c>
      <c r="C69" s="36">
        <v>0</v>
      </c>
      <c r="D69" s="36">
        <v>56048</v>
      </c>
      <c r="E69" s="36">
        <v>22457</v>
      </c>
      <c r="F69" s="36">
        <v>0</v>
      </c>
      <c r="G69" s="36">
        <v>52817</v>
      </c>
      <c r="H69" s="36">
        <v>79224</v>
      </c>
      <c r="I69" s="36">
        <v>0</v>
      </c>
      <c r="J69" s="36">
        <v>100929</v>
      </c>
      <c r="K69" s="36">
        <v>128676</v>
      </c>
      <c r="L69" s="36">
        <v>0</v>
      </c>
      <c r="M69" s="36">
        <v>0</v>
      </c>
      <c r="N69" s="36">
        <v>5</v>
      </c>
      <c r="O69" s="36">
        <v>453976</v>
      </c>
      <c r="P69" s="36">
        <v>963116.271</v>
      </c>
      <c r="Q69" s="88">
        <v>-0.5286384274988538</v>
      </c>
    </row>
    <row r="70" spans="1:17" ht="11.25">
      <c r="A70" s="7" t="s">
        <v>22</v>
      </c>
      <c r="B70" s="36">
        <v>9285</v>
      </c>
      <c r="C70" s="36">
        <v>0</v>
      </c>
      <c r="D70" s="36">
        <v>63382</v>
      </c>
      <c r="E70" s="36">
        <v>28374</v>
      </c>
      <c r="F70" s="36">
        <v>0</v>
      </c>
      <c r="G70" s="36">
        <v>74960</v>
      </c>
      <c r="H70" s="36">
        <v>131016</v>
      </c>
      <c r="I70" s="36">
        <v>0</v>
      </c>
      <c r="J70" s="36">
        <v>47092</v>
      </c>
      <c r="K70" s="36">
        <v>95714</v>
      </c>
      <c r="L70" s="36">
        <v>0</v>
      </c>
      <c r="M70" s="36">
        <v>5840</v>
      </c>
      <c r="N70" s="36">
        <v>0</v>
      </c>
      <c r="O70" s="36">
        <v>455663</v>
      </c>
      <c r="P70" s="36">
        <v>440155.909</v>
      </c>
      <c r="Q70" s="88">
        <v>0.03523090496554038</v>
      </c>
    </row>
    <row r="71" spans="1:17" ht="11.25">
      <c r="A71" s="7" t="s">
        <v>23</v>
      </c>
      <c r="B71" s="36">
        <v>281116</v>
      </c>
      <c r="C71" s="36">
        <v>24020</v>
      </c>
      <c r="D71" s="36">
        <v>0</v>
      </c>
      <c r="E71" s="36">
        <v>0</v>
      </c>
      <c r="F71" s="36">
        <v>112378</v>
      </c>
      <c r="G71" s="36">
        <v>35785</v>
      </c>
      <c r="H71" s="36">
        <v>18018286</v>
      </c>
      <c r="I71" s="36">
        <v>41408</v>
      </c>
      <c r="J71" s="36">
        <v>9957061</v>
      </c>
      <c r="K71" s="36">
        <v>15311951</v>
      </c>
      <c r="L71" s="36">
        <v>198196</v>
      </c>
      <c r="M71" s="36">
        <v>0</v>
      </c>
      <c r="N71" s="36">
        <v>2194674</v>
      </c>
      <c r="O71" s="36">
        <v>46174875</v>
      </c>
      <c r="P71" s="36">
        <v>44569533.04</v>
      </c>
      <c r="Q71" s="88">
        <v>0.03601881937060569</v>
      </c>
    </row>
    <row r="72" spans="1:17" ht="11.25">
      <c r="A72" s="7" t="s">
        <v>24</v>
      </c>
      <c r="B72" s="36">
        <v>238568</v>
      </c>
      <c r="C72" s="36">
        <v>20000</v>
      </c>
      <c r="D72" s="36">
        <v>0</v>
      </c>
      <c r="E72" s="36">
        <v>0</v>
      </c>
      <c r="F72" s="36">
        <v>144541</v>
      </c>
      <c r="G72" s="36">
        <v>31835</v>
      </c>
      <c r="H72" s="36">
        <v>18220050</v>
      </c>
      <c r="I72" s="36">
        <v>80724</v>
      </c>
      <c r="J72" s="36">
        <v>10704466</v>
      </c>
      <c r="K72" s="36">
        <v>15623809</v>
      </c>
      <c r="L72" s="36">
        <v>2500000</v>
      </c>
      <c r="M72" s="36">
        <v>0</v>
      </c>
      <c r="N72" s="36">
        <v>2878676</v>
      </c>
      <c r="O72" s="36">
        <v>50442669</v>
      </c>
      <c r="P72" s="36">
        <v>45869733.111</v>
      </c>
      <c r="Q72" s="88">
        <v>0.09969397201274233</v>
      </c>
    </row>
    <row r="73" spans="1:17" ht="11.25">
      <c r="A73" s="7" t="s">
        <v>47</v>
      </c>
      <c r="B73" s="36">
        <v>0</v>
      </c>
      <c r="C73" s="36">
        <v>0</v>
      </c>
      <c r="D73" s="36">
        <v>0</v>
      </c>
      <c r="E73" s="36">
        <v>0</v>
      </c>
      <c r="F73" s="36">
        <v>53785</v>
      </c>
      <c r="G73" s="36">
        <v>3903</v>
      </c>
      <c r="H73" s="36">
        <v>618379</v>
      </c>
      <c r="I73" s="36">
        <v>0</v>
      </c>
      <c r="J73" s="36">
        <v>57169</v>
      </c>
      <c r="K73" s="36">
        <v>680414</v>
      </c>
      <c r="L73" s="36">
        <v>0</v>
      </c>
      <c r="M73" s="36">
        <v>0</v>
      </c>
      <c r="N73" s="36">
        <v>300846</v>
      </c>
      <c r="O73" s="36">
        <v>1714496</v>
      </c>
      <c r="P73" s="36">
        <v>2536637.987</v>
      </c>
      <c r="Q73" s="88">
        <v>-0.324106944393875</v>
      </c>
    </row>
    <row r="74" spans="1:17" ht="11.25">
      <c r="A74" s="7" t="s">
        <v>25</v>
      </c>
      <c r="B74" s="36">
        <v>0</v>
      </c>
      <c r="C74" s="36">
        <v>0</v>
      </c>
      <c r="D74" s="36">
        <v>0</v>
      </c>
      <c r="E74" s="36">
        <v>0</v>
      </c>
      <c r="F74" s="36">
        <v>43911</v>
      </c>
      <c r="G74" s="36">
        <v>1928</v>
      </c>
      <c r="H74" s="36">
        <v>718048</v>
      </c>
      <c r="I74" s="36">
        <v>0</v>
      </c>
      <c r="J74" s="36">
        <v>134647</v>
      </c>
      <c r="K74" s="36">
        <v>579229</v>
      </c>
      <c r="L74" s="36">
        <v>0</v>
      </c>
      <c r="M74" s="36">
        <v>0</v>
      </c>
      <c r="N74" s="36">
        <v>330605</v>
      </c>
      <c r="O74" s="36">
        <v>1808368</v>
      </c>
      <c r="P74" s="36">
        <v>1704495.228</v>
      </c>
      <c r="Q74" s="88">
        <v>0.06094048859372925</v>
      </c>
    </row>
    <row r="75" spans="1:17" ht="11.25">
      <c r="A75" s="7" t="s">
        <v>41</v>
      </c>
      <c r="B75" s="36">
        <v>0</v>
      </c>
      <c r="C75" s="36">
        <v>0</v>
      </c>
      <c r="D75" s="36">
        <v>330852</v>
      </c>
      <c r="E75" s="36">
        <v>63470</v>
      </c>
      <c r="F75" s="77">
        <v>213978</v>
      </c>
      <c r="G75" s="36">
        <v>491362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1099662</v>
      </c>
      <c r="P75" s="36">
        <v>1093950.176</v>
      </c>
      <c r="Q75" s="88">
        <v>0.005221283496553042</v>
      </c>
    </row>
    <row r="76" spans="1:17" ht="11.25">
      <c r="A76" s="7" t="s">
        <v>42</v>
      </c>
      <c r="B76" s="36">
        <v>0</v>
      </c>
      <c r="C76" s="36">
        <v>0</v>
      </c>
      <c r="D76" s="36">
        <v>335960</v>
      </c>
      <c r="E76" s="36">
        <v>67999</v>
      </c>
      <c r="F76" s="77">
        <v>218277</v>
      </c>
      <c r="G76" s="36">
        <v>368598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6327</v>
      </c>
      <c r="N76" s="36">
        <v>0</v>
      </c>
      <c r="O76" s="36">
        <v>997161</v>
      </c>
      <c r="P76" s="36">
        <v>1099661.741</v>
      </c>
      <c r="Q76" s="88">
        <v>-0.09321115501098431</v>
      </c>
    </row>
    <row r="77" spans="1:17" ht="11.25">
      <c r="A77" s="7" t="s">
        <v>55</v>
      </c>
      <c r="B77" s="36">
        <v>0</v>
      </c>
      <c r="C77" s="36">
        <v>0</v>
      </c>
      <c r="D77" s="36">
        <v>60373</v>
      </c>
      <c r="E77" s="36">
        <v>20763</v>
      </c>
      <c r="F77" s="36">
        <v>72424</v>
      </c>
      <c r="G77" s="36">
        <v>199924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353484</v>
      </c>
      <c r="P77" s="36">
        <v>409584.802</v>
      </c>
      <c r="Q77" s="88">
        <v>-0.13696993083254105</v>
      </c>
    </row>
    <row r="78" spans="1:17" ht="11.25">
      <c r="A78" s="7" t="s">
        <v>43</v>
      </c>
      <c r="B78" s="36">
        <v>0</v>
      </c>
      <c r="C78" s="36">
        <v>0</v>
      </c>
      <c r="D78" s="36">
        <v>50426</v>
      </c>
      <c r="E78" s="36">
        <v>22172</v>
      </c>
      <c r="F78" s="36">
        <v>57498</v>
      </c>
      <c r="G78" s="36">
        <v>139098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3163</v>
      </c>
      <c r="N78" s="36">
        <v>0</v>
      </c>
      <c r="O78" s="36">
        <v>272357</v>
      </c>
      <c r="P78" s="36">
        <v>353485.058</v>
      </c>
      <c r="Q78" s="88">
        <v>-0.22950915792316184</v>
      </c>
    </row>
    <row r="79" spans="1:17" ht="11.25">
      <c r="A79" s="7" t="s">
        <v>26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1262523</v>
      </c>
      <c r="M79" s="36">
        <v>0</v>
      </c>
      <c r="N79" s="36">
        <v>0</v>
      </c>
      <c r="O79" s="36">
        <v>1262523</v>
      </c>
      <c r="P79" s="36">
        <v>1111374</v>
      </c>
      <c r="Q79" s="88">
        <v>0.13600192194526772</v>
      </c>
    </row>
    <row r="80" spans="1:17" ht="11.25">
      <c r="A80" s="7" t="s">
        <v>27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1262523</v>
      </c>
      <c r="Q80" s="88" t="s">
        <v>195</v>
      </c>
    </row>
    <row r="81" spans="1:17" ht="11.25">
      <c r="A81" s="7" t="s">
        <v>28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318244</v>
      </c>
      <c r="I81" s="36">
        <v>0</v>
      </c>
      <c r="J81" s="36">
        <v>0</v>
      </c>
      <c r="K81" s="36">
        <v>38300</v>
      </c>
      <c r="L81" s="36">
        <v>0</v>
      </c>
      <c r="M81" s="36">
        <v>0</v>
      </c>
      <c r="N81" s="36">
        <v>0</v>
      </c>
      <c r="O81" s="36">
        <v>356544</v>
      </c>
      <c r="P81" s="36">
        <v>289946.487</v>
      </c>
      <c r="Q81" s="88">
        <v>0.22968898050487496</v>
      </c>
    </row>
    <row r="82" spans="1:17" ht="11.25">
      <c r="A82" s="7" t="s">
        <v>29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410578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410578</v>
      </c>
      <c r="P82" s="36">
        <v>356545.104</v>
      </c>
      <c r="Q82" s="88">
        <v>0.15154575225915878</v>
      </c>
    </row>
    <row r="83" spans="1:17" ht="11.25">
      <c r="A83" s="7" t="s">
        <v>56</v>
      </c>
      <c r="B83" s="36">
        <v>0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8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88" t="s">
        <v>195</v>
      </c>
    </row>
    <row r="84" spans="1:17" ht="11.25">
      <c r="A84" s="7" t="s">
        <v>30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8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88" t="s">
        <v>195</v>
      </c>
    </row>
    <row r="85" spans="1:17" ht="11.25">
      <c r="A85" s="7" t="s">
        <v>45</v>
      </c>
      <c r="B85" s="36">
        <v>0</v>
      </c>
      <c r="C85" s="36">
        <v>0</v>
      </c>
      <c r="D85" s="36">
        <v>0</v>
      </c>
      <c r="E85" s="36">
        <v>0</v>
      </c>
      <c r="F85" s="36">
        <v>0</v>
      </c>
      <c r="G85" s="36">
        <v>52600</v>
      </c>
      <c r="H85" s="36">
        <v>0</v>
      </c>
      <c r="I85" s="36">
        <v>0</v>
      </c>
      <c r="J85" s="36">
        <v>0</v>
      </c>
      <c r="K85" s="8">
        <v>0</v>
      </c>
      <c r="L85" s="36">
        <v>0</v>
      </c>
      <c r="M85" s="36">
        <v>0</v>
      </c>
      <c r="N85" s="36">
        <v>0</v>
      </c>
      <c r="O85" s="36">
        <v>52600</v>
      </c>
      <c r="P85" s="36">
        <v>42003.512</v>
      </c>
      <c r="Q85" s="88">
        <v>0.25227623823455514</v>
      </c>
    </row>
    <row r="86" spans="1:17" ht="11.25">
      <c r="A86" s="25" t="s">
        <v>44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45000</v>
      </c>
      <c r="H86" s="40">
        <v>0</v>
      </c>
      <c r="I86" s="40">
        <v>0</v>
      </c>
      <c r="J86" s="40">
        <v>0</v>
      </c>
      <c r="K86" s="8">
        <v>0</v>
      </c>
      <c r="L86" s="40">
        <v>0</v>
      </c>
      <c r="M86" s="40">
        <v>0</v>
      </c>
      <c r="N86" s="40">
        <v>0</v>
      </c>
      <c r="O86" s="40">
        <v>45000</v>
      </c>
      <c r="P86" s="40">
        <v>52600</v>
      </c>
      <c r="Q86" s="92">
        <v>-0.14448669201520914</v>
      </c>
    </row>
    <row r="87" spans="1:17" ht="8.25" customHeight="1">
      <c r="A87" s="27"/>
      <c r="B87" s="50"/>
      <c r="C87" s="50"/>
      <c r="D87" s="50"/>
      <c r="E87" s="50"/>
      <c r="F87" s="50"/>
      <c r="G87" s="50"/>
      <c r="H87" s="60"/>
      <c r="I87" s="50"/>
      <c r="J87" s="50"/>
      <c r="K87" s="50"/>
      <c r="L87" s="50"/>
      <c r="M87" s="50"/>
      <c r="N87" s="50"/>
      <c r="O87" s="50"/>
      <c r="P87" s="50"/>
      <c r="Q87" s="93" t="s">
        <v>195</v>
      </c>
    </row>
    <row r="88" spans="1:17" ht="11.25">
      <c r="A88" s="18" t="s">
        <v>97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83" t="s">
        <v>195</v>
      </c>
    </row>
    <row r="89" spans="1:17" ht="11.25">
      <c r="A89" s="7" t="s">
        <v>71</v>
      </c>
      <c r="B89" s="97">
        <v>0.2986062377860926</v>
      </c>
      <c r="C89" s="97">
        <v>0</v>
      </c>
      <c r="D89" s="97">
        <v>1.089730011818698</v>
      </c>
      <c r="E89" s="97">
        <v>0</v>
      </c>
      <c r="F89" s="97">
        <v>0</v>
      </c>
      <c r="G89" s="97">
        <v>0.10049403172849734</v>
      </c>
      <c r="H89" s="97">
        <v>0.7797839386985659</v>
      </c>
      <c r="I89" s="97">
        <v>0</v>
      </c>
      <c r="J89" s="97">
        <v>0.9686590435159527</v>
      </c>
      <c r="K89" s="97">
        <v>0.8846420866741488</v>
      </c>
      <c r="L89" s="97">
        <v>5.089597695564841</v>
      </c>
      <c r="M89" s="97">
        <v>0</v>
      </c>
      <c r="N89" s="97">
        <v>1.067274421561333</v>
      </c>
      <c r="O89" s="97">
        <v>1.0540531467992784</v>
      </c>
      <c r="P89" s="97">
        <v>0.7939335045926977</v>
      </c>
      <c r="Q89" s="29"/>
    </row>
    <row r="90" spans="1:17" ht="11.25">
      <c r="A90" s="7" t="s">
        <v>72</v>
      </c>
      <c r="B90" s="97">
        <v>0.45967719095077303</v>
      </c>
      <c r="C90" s="97">
        <v>0</v>
      </c>
      <c r="D90" s="97">
        <v>0.31921229144602536</v>
      </c>
      <c r="E90" s="97">
        <v>0</v>
      </c>
      <c r="F90" s="97">
        <v>0</v>
      </c>
      <c r="G90" s="97">
        <v>0.12669919297922613</v>
      </c>
      <c r="H90" s="97">
        <v>0.1784393713526717</v>
      </c>
      <c r="I90" s="97">
        <v>0</v>
      </c>
      <c r="J90" s="97">
        <v>0.19662002455127242</v>
      </c>
      <c r="K90" s="97">
        <v>0.19822207703578162</v>
      </c>
      <c r="L90" s="97">
        <v>0.09726494748065549</v>
      </c>
      <c r="M90" s="97">
        <v>0</v>
      </c>
      <c r="N90" s="97">
        <v>0.22586955422478744</v>
      </c>
      <c r="O90" s="97">
        <v>0.192701894203544</v>
      </c>
      <c r="P90" s="97">
        <v>0.18756950731614944</v>
      </c>
      <c r="Q90" s="29"/>
    </row>
    <row r="91" spans="1:17" ht="11.25">
      <c r="A91" s="100" t="s">
        <v>227</v>
      </c>
      <c r="B91" s="97">
        <f>B89+B90</f>
        <v>0.7582834287368656</v>
      </c>
      <c r="C91" s="97">
        <f aca="true" t="shared" si="0" ref="C91:P91">C89+C90</f>
        <v>0</v>
      </c>
      <c r="D91" s="97">
        <f t="shared" si="0"/>
        <v>1.4089423032647235</v>
      </c>
      <c r="E91" s="97">
        <f t="shared" si="0"/>
        <v>0</v>
      </c>
      <c r="F91" s="97">
        <f t="shared" si="0"/>
        <v>0</v>
      </c>
      <c r="G91" s="97">
        <f t="shared" si="0"/>
        <v>0.22719322470772346</v>
      </c>
      <c r="H91" s="97">
        <f t="shared" si="0"/>
        <v>0.9582233100512376</v>
      </c>
      <c r="I91" s="97">
        <f t="shared" si="0"/>
        <v>0</v>
      </c>
      <c r="J91" s="97">
        <f t="shared" si="0"/>
        <v>1.1652790680672251</v>
      </c>
      <c r="K91" s="97">
        <f t="shared" si="0"/>
        <v>1.0828641637099303</v>
      </c>
      <c r="L91" s="97">
        <f t="shared" si="0"/>
        <v>5.1868626430454965</v>
      </c>
      <c r="M91" s="97">
        <f t="shared" si="0"/>
        <v>0</v>
      </c>
      <c r="N91" s="97">
        <f t="shared" si="0"/>
        <v>1.2931439757861205</v>
      </c>
      <c r="O91" s="97">
        <f t="shared" si="0"/>
        <v>1.2467550410028223</v>
      </c>
      <c r="P91" s="97">
        <f t="shared" si="0"/>
        <v>0.9815030119088471</v>
      </c>
      <c r="Q91" s="29"/>
    </row>
    <row r="92" spans="1:17" ht="11.25">
      <c r="A92" s="7" t="s">
        <v>73</v>
      </c>
      <c r="B92" s="97">
        <v>0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  <c r="I92" s="97">
        <v>0</v>
      </c>
      <c r="J92" s="97">
        <v>0</v>
      </c>
      <c r="K92" s="97">
        <v>-0.3740962432879188</v>
      </c>
      <c r="L92" s="97">
        <v>0</v>
      </c>
      <c r="M92" s="97">
        <v>0</v>
      </c>
      <c r="N92" s="97">
        <v>0</v>
      </c>
      <c r="O92" s="97">
        <v>-0.06394528692947987</v>
      </c>
      <c r="P92" s="97">
        <v>0</v>
      </c>
      <c r="Q92" s="29"/>
    </row>
    <row r="93" spans="1:17" ht="11.25">
      <c r="A93" s="7" t="s">
        <v>74</v>
      </c>
      <c r="B93" s="97">
        <v>0.7582834287368656</v>
      </c>
      <c r="C93" s="97">
        <v>0</v>
      </c>
      <c r="D93" s="97">
        <v>1.4089423032647235</v>
      </c>
      <c r="E93" s="97">
        <v>0</v>
      </c>
      <c r="F93" s="97">
        <v>0</v>
      </c>
      <c r="G93" s="97">
        <v>0.22719322470772346</v>
      </c>
      <c r="H93" s="97">
        <v>0.9582233100512376</v>
      </c>
      <c r="I93" s="97">
        <v>0</v>
      </c>
      <c r="J93" s="97">
        <v>1.1652790680672251</v>
      </c>
      <c r="K93" s="97">
        <v>1.4569604069978492</v>
      </c>
      <c r="L93" s="97">
        <v>5.1868626430454965</v>
      </c>
      <c r="M93" s="97">
        <v>0</v>
      </c>
      <c r="N93" s="97">
        <v>1.2931439757861205</v>
      </c>
      <c r="O93" s="97">
        <v>1.3107003279323022</v>
      </c>
      <c r="P93" s="97">
        <v>0.9815030119088471</v>
      </c>
      <c r="Q93" s="29"/>
    </row>
    <row r="94" spans="1:17" s="3" customFormat="1" ht="11.25">
      <c r="A94" s="10" t="s">
        <v>75</v>
      </c>
      <c r="B94" s="97">
        <v>0</v>
      </c>
      <c r="C94" s="97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97">
        <v>0</v>
      </c>
      <c r="P94" s="97">
        <v>0</v>
      </c>
      <c r="Q94" s="30"/>
    </row>
    <row r="95" spans="1:17" ht="11.25">
      <c r="A95" s="7" t="s">
        <v>76</v>
      </c>
      <c r="B95" s="97">
        <v>0</v>
      </c>
      <c r="C95" s="97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97">
        <v>0</v>
      </c>
      <c r="P95" s="97">
        <v>0</v>
      </c>
      <c r="Q95" s="29"/>
    </row>
    <row r="96" spans="1:17" ht="11.25">
      <c r="A96" s="7" t="s">
        <v>77</v>
      </c>
      <c r="B96" s="96">
        <v>0</v>
      </c>
      <c r="C96" s="96">
        <v>5.966587112171838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1.9706564460610796</v>
      </c>
      <c r="J96" s="96">
        <v>5.091719240915988</v>
      </c>
      <c r="K96" s="96">
        <v>9.864081507916165</v>
      </c>
      <c r="L96" s="96">
        <v>4.724483493928519</v>
      </c>
      <c r="M96" s="96">
        <v>0</v>
      </c>
      <c r="N96" s="96">
        <v>0</v>
      </c>
      <c r="O96" s="96">
        <v>9.965619108305772</v>
      </c>
      <c r="P96" s="96">
        <v>0</v>
      </c>
      <c r="Q96" s="32"/>
    </row>
    <row r="97" spans="1:17" ht="11.25">
      <c r="A97" s="18" t="s">
        <v>98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83"/>
    </row>
    <row r="98" spans="1:17" ht="11.25">
      <c r="A98" s="52" t="s">
        <v>90</v>
      </c>
      <c r="B98" s="98">
        <v>0</v>
      </c>
      <c r="C98" s="98">
        <v>0</v>
      </c>
      <c r="D98" s="98">
        <v>0.24606422141609566</v>
      </c>
      <c r="E98" s="98">
        <v>0.30995950235324166</v>
      </c>
      <c r="F98" s="98">
        <v>0.3011299279894009</v>
      </c>
      <c r="G98" s="98">
        <v>0.3067183828367851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0.28462161432556465</v>
      </c>
      <c r="N98" s="98">
        <v>0</v>
      </c>
      <c r="O98" s="98">
        <v>0.28826315229054217</v>
      </c>
      <c r="P98" s="98">
        <v>0.35479984576901513</v>
      </c>
      <c r="Q98" s="29"/>
    </row>
    <row r="99" spans="1:17" ht="11.25">
      <c r="A99" s="7" t="s">
        <v>91</v>
      </c>
      <c r="B99" s="98">
        <v>0</v>
      </c>
      <c r="C99" s="98">
        <v>0</v>
      </c>
      <c r="D99" s="98">
        <v>0.29546473196291817</v>
      </c>
      <c r="E99" s="98">
        <v>0.18858331205078624</v>
      </c>
      <c r="F99" s="98">
        <v>0.38989380324425255</v>
      </c>
      <c r="G99" s="98">
        <v>0.18225675903096292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1.3747412939800234</v>
      </c>
      <c r="N99" s="98">
        <v>0</v>
      </c>
      <c r="O99" s="98">
        <v>0.24668823563138367</v>
      </c>
      <c r="P99" s="98">
        <v>0.254067400601503</v>
      </c>
      <c r="Q99" s="29"/>
    </row>
    <row r="100" spans="1:17" ht="11.25">
      <c r="A100" s="7" t="s">
        <v>92</v>
      </c>
      <c r="B100" s="98">
        <v>0</v>
      </c>
      <c r="C100" s="98">
        <v>0</v>
      </c>
      <c r="D100" s="98">
        <v>0.2579787720005374</v>
      </c>
      <c r="E100" s="98">
        <v>0.25576054288737277</v>
      </c>
      <c r="F100" s="98">
        <v>0.495431548742732</v>
      </c>
      <c r="G100" s="98">
        <v>0.36725604223487224</v>
      </c>
      <c r="H100" s="98">
        <v>0</v>
      </c>
      <c r="I100" s="98">
        <v>0</v>
      </c>
      <c r="J100" s="98">
        <v>0</v>
      </c>
      <c r="K100" s="98">
        <v>0</v>
      </c>
      <c r="L100" s="98">
        <v>0</v>
      </c>
      <c r="M100" s="98">
        <v>-1.8009088454962656</v>
      </c>
      <c r="N100" s="98">
        <v>0</v>
      </c>
      <c r="O100" s="98">
        <v>0.3053619959210085</v>
      </c>
      <c r="P100" s="98">
        <v>0.29834549454817816</v>
      </c>
      <c r="Q100" s="29"/>
    </row>
    <row r="101" spans="1:17" ht="11.25">
      <c r="A101" s="7" t="s">
        <v>93</v>
      </c>
      <c r="B101" s="98">
        <v>0</v>
      </c>
      <c r="C101" s="98">
        <v>0</v>
      </c>
      <c r="D101" s="98">
        <v>0.28355018137847643</v>
      </c>
      <c r="E101" s="98">
        <v>0.24278227151665516</v>
      </c>
      <c r="F101" s="98">
        <v>0.19559218249092147</v>
      </c>
      <c r="G101" s="98">
        <v>0.1217190996328758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3.4602717538018535</v>
      </c>
      <c r="N101" s="98">
        <v>0</v>
      </c>
      <c r="O101" s="98">
        <v>0.22958939200091738</v>
      </c>
      <c r="P101" s="98">
        <v>0.31052175182234</v>
      </c>
      <c r="Q101" s="29"/>
    </row>
    <row r="102" spans="1:17" s="3" customFormat="1" ht="11.25">
      <c r="A102" s="62" t="s">
        <v>99</v>
      </c>
      <c r="B102" s="96">
        <v>0</v>
      </c>
      <c r="C102" s="96">
        <v>0</v>
      </c>
      <c r="D102" s="96">
        <v>0.531428724976488</v>
      </c>
      <c r="E102" s="96">
        <v>0.36325516144332154</v>
      </c>
      <c r="F102" s="96">
        <v>0.42524695722611605</v>
      </c>
      <c r="G102" s="96">
        <v>0.6083194648872315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-2.9603617385044543</v>
      </c>
      <c r="N102" s="96">
        <v>0</v>
      </c>
      <c r="O102" s="96">
        <v>0.48640303974969085</v>
      </c>
      <c r="P102" s="96">
        <v>0.4791695213131632</v>
      </c>
      <c r="Q102" s="63"/>
    </row>
    <row r="104" spans="1:17" ht="11.25">
      <c r="A104" s="56" t="s">
        <v>231</v>
      </c>
      <c r="B104" s="2">
        <f>B34+B35+B36+B37+B44+B48+B49+B56+B61+B62+B63+B64-B65</f>
        <v>0</v>
      </c>
      <c r="C104" s="2">
        <f aca="true" t="shared" si="1" ref="C104:O104">C34+C35+C36+C37+C44+C48+C49+C56+C61+C62+C63+C64-C65</f>
        <v>0</v>
      </c>
      <c r="D104" s="2">
        <f t="shared" si="1"/>
        <v>0</v>
      </c>
      <c r="E104" s="2">
        <f t="shared" si="1"/>
        <v>0</v>
      </c>
      <c r="F104" s="2">
        <f t="shared" si="1"/>
        <v>0</v>
      </c>
      <c r="G104" s="2">
        <f t="shared" si="1"/>
        <v>0</v>
      </c>
      <c r="H104" s="2">
        <f t="shared" si="1"/>
        <v>0</v>
      </c>
      <c r="I104" s="2">
        <f t="shared" si="1"/>
        <v>0</v>
      </c>
      <c r="J104" s="2">
        <f t="shared" si="1"/>
        <v>0</v>
      </c>
      <c r="K104" s="2">
        <f t="shared" si="1"/>
        <v>0</v>
      </c>
      <c r="L104" s="2">
        <f t="shared" si="1"/>
        <v>0</v>
      </c>
      <c r="M104" s="2">
        <f t="shared" si="1"/>
        <v>0</v>
      </c>
      <c r="N104" s="2">
        <f t="shared" si="1"/>
        <v>0</v>
      </c>
      <c r="O104" s="2">
        <f t="shared" si="1"/>
        <v>0</v>
      </c>
      <c r="P104" s="2"/>
      <c r="Q104" s="2"/>
    </row>
  </sheetData>
  <sheetProtection/>
  <printOptions/>
  <pageMargins left="0.4330708661417323" right="0.52" top="0.27" bottom="0.2" header="0.2362204724409449" footer="0.16"/>
  <pageSetup horizontalDpi="600" verticalDpi="600" orientation="landscape" paperSize="9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"/>
  <dimension ref="A1:S75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23" sqref="A23:A24"/>
    </sheetView>
  </sheetViews>
  <sheetFormatPr defaultColWidth="9.140625" defaultRowHeight="12"/>
  <cols>
    <col min="1" max="1" width="38.00390625" style="4" bestFit="1" customWidth="1"/>
    <col min="2" max="2" width="11.57421875" style="2" bestFit="1" customWidth="1"/>
    <col min="3" max="3" width="10.8515625" style="2" bestFit="1" customWidth="1"/>
    <col min="4" max="4" width="11.57421875" style="2" bestFit="1" customWidth="1"/>
    <col min="5" max="5" width="10.8515625" style="2" bestFit="1" customWidth="1"/>
    <col min="6" max="8" width="12.140625" style="2" customWidth="1"/>
    <col min="9" max="16384" width="9.140625" style="1" customWidth="1"/>
  </cols>
  <sheetData>
    <row r="1" spans="1:17" ht="36" customHeight="1">
      <c r="A1" s="5" t="s">
        <v>185</v>
      </c>
      <c r="B1" s="75" t="s">
        <v>215</v>
      </c>
      <c r="C1" s="75" t="s">
        <v>57</v>
      </c>
      <c r="D1" s="75" t="s">
        <v>58</v>
      </c>
      <c r="E1" s="75" t="s">
        <v>216</v>
      </c>
      <c r="F1" s="33" t="s">
        <v>217</v>
      </c>
      <c r="G1" s="33" t="s">
        <v>218</v>
      </c>
      <c r="H1" s="33" t="s">
        <v>194</v>
      </c>
      <c r="Q1" s="3"/>
    </row>
    <row r="2" spans="1:19" ht="11.25">
      <c r="A2" s="109" t="s">
        <v>6</v>
      </c>
      <c r="B2" s="8">
        <v>105294</v>
      </c>
      <c r="C2" s="8">
        <v>4748</v>
      </c>
      <c r="D2" s="8">
        <v>50161</v>
      </c>
      <c r="E2" s="8">
        <v>3628</v>
      </c>
      <c r="F2" s="8">
        <v>163831</v>
      </c>
      <c r="G2" s="8">
        <v>89846.095</v>
      </c>
      <c r="H2" s="29">
        <v>0.8234626669083391</v>
      </c>
      <c r="I2" s="9"/>
      <c r="J2" s="9"/>
      <c r="K2" s="9"/>
      <c r="S2" s="86"/>
    </row>
    <row r="3" spans="1:19" ht="11.25">
      <c r="A3" s="109" t="s">
        <v>7</v>
      </c>
      <c r="B3" s="8">
        <v>-22147</v>
      </c>
      <c r="C3" s="8">
        <v>129</v>
      </c>
      <c r="D3" s="8">
        <v>-26000</v>
      </c>
      <c r="E3" s="8">
        <v>-781</v>
      </c>
      <c r="F3" s="8">
        <v>-48799</v>
      </c>
      <c r="G3" s="8">
        <v>-6367.426</v>
      </c>
      <c r="H3" s="29">
        <v>6.663850353345292</v>
      </c>
      <c r="I3" s="9"/>
      <c r="J3" s="9"/>
      <c r="K3" s="9"/>
      <c r="S3" s="86"/>
    </row>
    <row r="4" spans="1:19" ht="11.25">
      <c r="A4" s="10" t="s">
        <v>5</v>
      </c>
      <c r="B4" s="11">
        <v>83147</v>
      </c>
      <c r="C4" s="11">
        <v>4877</v>
      </c>
      <c r="D4" s="11">
        <v>24161</v>
      </c>
      <c r="E4" s="11">
        <v>2847</v>
      </c>
      <c r="F4" s="11">
        <v>115032</v>
      </c>
      <c r="G4" s="11">
        <v>83478.669</v>
      </c>
      <c r="H4" s="30">
        <v>0.3779807629659262</v>
      </c>
      <c r="I4" s="9"/>
      <c r="J4" s="9"/>
      <c r="K4" s="9"/>
      <c r="S4" s="86"/>
    </row>
    <row r="5" spans="1:19" ht="11.25">
      <c r="A5" s="109" t="s">
        <v>59</v>
      </c>
      <c r="B5" s="8">
        <v>-78138</v>
      </c>
      <c r="C5" s="8">
        <v>0</v>
      </c>
      <c r="D5" s="8">
        <v>-16825</v>
      </c>
      <c r="E5" s="8">
        <v>54</v>
      </c>
      <c r="F5" s="8">
        <v>-94909</v>
      </c>
      <c r="G5" s="8">
        <v>-43603.884</v>
      </c>
      <c r="H5" s="29">
        <v>1.1766180278802687</v>
      </c>
      <c r="I5" s="9"/>
      <c r="J5" s="9"/>
      <c r="K5" s="9"/>
      <c r="S5" s="86"/>
    </row>
    <row r="6" spans="1:19" ht="11.25">
      <c r="A6" s="109" t="s">
        <v>60</v>
      </c>
      <c r="B6" s="8">
        <v>16135</v>
      </c>
      <c r="C6" s="8">
        <v>0</v>
      </c>
      <c r="D6" s="8">
        <v>12000</v>
      </c>
      <c r="E6" s="8">
        <v>0</v>
      </c>
      <c r="F6" s="8">
        <v>28135</v>
      </c>
      <c r="G6" s="8">
        <v>-5013.466</v>
      </c>
      <c r="H6" s="29" t="s">
        <v>195</v>
      </c>
      <c r="I6" s="9"/>
      <c r="J6" s="9"/>
      <c r="K6" s="9"/>
      <c r="S6" s="86"/>
    </row>
    <row r="7" spans="1:19" ht="11.25">
      <c r="A7" s="10" t="s">
        <v>8</v>
      </c>
      <c r="B7" s="11">
        <v>-62003</v>
      </c>
      <c r="C7" s="11">
        <v>0</v>
      </c>
      <c r="D7" s="11">
        <v>-4825</v>
      </c>
      <c r="E7" s="11">
        <v>54</v>
      </c>
      <c r="F7" s="11">
        <v>-66774</v>
      </c>
      <c r="G7" s="11">
        <v>-48617.35</v>
      </c>
      <c r="H7" s="30">
        <v>0.37346029760980404</v>
      </c>
      <c r="I7" s="9"/>
      <c r="J7" s="9"/>
      <c r="K7" s="9"/>
      <c r="S7" s="86"/>
    </row>
    <row r="8" spans="1:19" ht="11.25">
      <c r="A8" s="12" t="s">
        <v>61</v>
      </c>
      <c r="B8" s="11">
        <v>21144</v>
      </c>
      <c r="C8" s="11">
        <v>4877</v>
      </c>
      <c r="D8" s="11">
        <v>19336</v>
      </c>
      <c r="E8" s="11">
        <v>2901</v>
      </c>
      <c r="F8" s="11">
        <v>48258</v>
      </c>
      <c r="G8" s="11">
        <v>34861.319</v>
      </c>
      <c r="H8" s="30">
        <v>0.3842849721205326</v>
      </c>
      <c r="I8" s="9"/>
      <c r="J8" s="9"/>
      <c r="K8" s="9"/>
      <c r="S8" s="86"/>
    </row>
    <row r="9" spans="1:19" ht="11.25">
      <c r="A9" s="14" t="s">
        <v>62</v>
      </c>
      <c r="B9" s="19">
        <v>1426</v>
      </c>
      <c r="C9" s="19">
        <v>-56444</v>
      </c>
      <c r="D9" s="19">
        <v>2820</v>
      </c>
      <c r="E9" s="19">
        <v>-221</v>
      </c>
      <c r="F9" s="19">
        <v>-52419</v>
      </c>
      <c r="G9" s="19">
        <v>4839.69</v>
      </c>
      <c r="H9" s="81" t="s">
        <v>195</v>
      </c>
      <c r="I9" s="9"/>
      <c r="J9" s="9"/>
      <c r="K9" s="9"/>
      <c r="S9" s="86"/>
    </row>
    <row r="10" spans="1:19" ht="11.25">
      <c r="A10" s="14" t="s">
        <v>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81" t="s">
        <v>195</v>
      </c>
      <c r="I10" s="9"/>
      <c r="J10" s="9"/>
      <c r="K10" s="9"/>
      <c r="S10" s="86"/>
    </row>
    <row r="11" spans="1:19" ht="11.25">
      <c r="A11" s="109" t="s">
        <v>11</v>
      </c>
      <c r="B11" s="24">
        <v>-1649</v>
      </c>
      <c r="C11" s="24">
        <v>224341</v>
      </c>
      <c r="D11" s="24">
        <v>-3877</v>
      </c>
      <c r="E11" s="24">
        <v>-7738</v>
      </c>
      <c r="F11" s="24">
        <v>211077</v>
      </c>
      <c r="G11" s="24">
        <v>-6264.705</v>
      </c>
      <c r="H11" s="83" t="s">
        <v>195</v>
      </c>
      <c r="I11" s="9"/>
      <c r="J11" s="9"/>
      <c r="K11" s="9"/>
      <c r="S11" s="86"/>
    </row>
    <row r="12" spans="1:19" ht="11.25">
      <c r="A12" s="109" t="s">
        <v>12</v>
      </c>
      <c r="B12" s="8">
        <v>10317</v>
      </c>
      <c r="C12" s="8">
        <v>-43640</v>
      </c>
      <c r="D12" s="8">
        <v>-13062</v>
      </c>
      <c r="E12" s="8">
        <v>-20859</v>
      </c>
      <c r="F12" s="8">
        <v>-67244</v>
      </c>
      <c r="G12" s="8">
        <v>-3072.382</v>
      </c>
      <c r="H12" s="29">
        <v>20.886601340588506</v>
      </c>
      <c r="I12" s="9"/>
      <c r="J12" s="9"/>
      <c r="K12" s="9"/>
      <c r="S12" s="86"/>
    </row>
    <row r="13" spans="1:19" ht="11.25">
      <c r="A13" s="10" t="s">
        <v>10</v>
      </c>
      <c r="B13" s="11">
        <v>8668</v>
      </c>
      <c r="C13" s="11">
        <v>180701</v>
      </c>
      <c r="D13" s="11">
        <v>-16939</v>
      </c>
      <c r="E13" s="11">
        <v>-28597</v>
      </c>
      <c r="F13" s="11">
        <v>143833</v>
      </c>
      <c r="G13" s="11">
        <v>-9337.087</v>
      </c>
      <c r="H13" s="30" t="s">
        <v>195</v>
      </c>
      <c r="I13" s="9"/>
      <c r="J13" s="9"/>
      <c r="K13" s="9"/>
      <c r="S13" s="86"/>
    </row>
    <row r="14" spans="1:19" ht="11.25">
      <c r="A14" s="109" t="s">
        <v>63</v>
      </c>
      <c r="B14" s="8">
        <v>6970</v>
      </c>
      <c r="C14" s="8">
        <v>0</v>
      </c>
      <c r="D14" s="8">
        <v>0</v>
      </c>
      <c r="E14" s="8">
        <v>0</v>
      </c>
      <c r="F14" s="8">
        <v>6970</v>
      </c>
      <c r="G14" s="8">
        <v>1939.018</v>
      </c>
      <c r="H14" s="29">
        <v>2.5946030413332934</v>
      </c>
      <c r="I14" s="9"/>
      <c r="J14" s="9"/>
      <c r="K14" s="9"/>
      <c r="S14" s="86"/>
    </row>
    <row r="15" spans="1:19" ht="11.25">
      <c r="A15" s="109" t="s">
        <v>64</v>
      </c>
      <c r="B15" s="8">
        <v>-9259</v>
      </c>
      <c r="C15" s="8">
        <v>0</v>
      </c>
      <c r="D15" s="8">
        <v>0</v>
      </c>
      <c r="E15" s="8">
        <v>0</v>
      </c>
      <c r="F15" s="8">
        <v>-9259</v>
      </c>
      <c r="G15" s="8">
        <v>-5492.416</v>
      </c>
      <c r="H15" s="29">
        <v>0.6857790815553664</v>
      </c>
      <c r="I15" s="9"/>
      <c r="J15" s="9"/>
      <c r="K15" s="9"/>
      <c r="S15" s="86"/>
    </row>
    <row r="16" spans="1:19" ht="11.25">
      <c r="A16" s="10" t="s">
        <v>65</v>
      </c>
      <c r="B16" s="11">
        <v>-2289</v>
      </c>
      <c r="C16" s="11">
        <v>0</v>
      </c>
      <c r="D16" s="11">
        <v>0</v>
      </c>
      <c r="E16" s="11">
        <v>0</v>
      </c>
      <c r="F16" s="11">
        <v>-2289</v>
      </c>
      <c r="G16" s="11">
        <v>-3553.398</v>
      </c>
      <c r="H16" s="30">
        <v>-0.35582785829226005</v>
      </c>
      <c r="I16" s="9"/>
      <c r="J16" s="9"/>
      <c r="K16" s="9"/>
      <c r="S16" s="86"/>
    </row>
    <row r="17" spans="1:19" ht="11.25">
      <c r="A17" s="12" t="s">
        <v>66</v>
      </c>
      <c r="B17" s="11">
        <v>6379</v>
      </c>
      <c r="C17" s="11">
        <v>180701</v>
      </c>
      <c r="D17" s="11">
        <v>-16939</v>
      </c>
      <c r="E17" s="11">
        <v>-28597</v>
      </c>
      <c r="F17" s="11">
        <v>141544</v>
      </c>
      <c r="G17" s="11">
        <v>-12890.485</v>
      </c>
      <c r="H17" s="30" t="s">
        <v>195</v>
      </c>
      <c r="I17" s="9"/>
      <c r="J17" s="9"/>
      <c r="K17" s="9"/>
      <c r="S17" s="86"/>
    </row>
    <row r="18" spans="1:19" ht="11.25">
      <c r="A18" s="14" t="s">
        <v>67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81" t="s">
        <v>195</v>
      </c>
      <c r="I18" s="9"/>
      <c r="J18" s="9"/>
      <c r="K18" s="9"/>
      <c r="S18" s="86"/>
    </row>
    <row r="19" spans="1:19" ht="11.25">
      <c r="A19" s="14" t="s">
        <v>68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81" t="s">
        <v>195</v>
      </c>
      <c r="I19" s="9"/>
      <c r="J19" s="9"/>
      <c r="K19" s="9"/>
      <c r="S19" s="86"/>
    </row>
    <row r="20" spans="1:19" ht="11.25">
      <c r="A20" s="109" t="s">
        <v>14</v>
      </c>
      <c r="B20" s="24">
        <v>-10421</v>
      </c>
      <c r="C20" s="24">
        <v>-183</v>
      </c>
      <c r="D20" s="24">
        <v>-1270</v>
      </c>
      <c r="E20" s="24">
        <v>-120</v>
      </c>
      <c r="F20" s="24">
        <v>-11994</v>
      </c>
      <c r="G20" s="24">
        <v>-8478.578</v>
      </c>
      <c r="H20" s="83">
        <v>0.4146240088845088</v>
      </c>
      <c r="I20" s="9"/>
      <c r="J20" s="9"/>
      <c r="K20" s="9"/>
      <c r="S20" s="86"/>
    </row>
    <row r="21" spans="1:19" ht="11.25">
      <c r="A21" s="109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9" t="s">
        <v>195</v>
      </c>
      <c r="I21" s="9"/>
      <c r="J21" s="9"/>
      <c r="K21" s="9"/>
      <c r="S21" s="86"/>
    </row>
    <row r="22" spans="1:19" ht="11.25">
      <c r="A22" s="109" t="s">
        <v>16</v>
      </c>
      <c r="B22" s="8">
        <v>-7367</v>
      </c>
      <c r="C22" s="8">
        <v>-388</v>
      </c>
      <c r="D22" s="8">
        <v>-2300</v>
      </c>
      <c r="E22" s="8">
        <v>-640</v>
      </c>
      <c r="F22" s="8">
        <v>-10695</v>
      </c>
      <c r="G22" s="8">
        <v>-6291.627</v>
      </c>
      <c r="H22" s="29">
        <v>0.6998782667821852</v>
      </c>
      <c r="I22" s="9"/>
      <c r="J22" s="9"/>
      <c r="K22" s="9"/>
      <c r="S22" s="86"/>
    </row>
    <row r="23" spans="1:19" ht="11.25">
      <c r="A23" s="109" t="s">
        <v>214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29" t="s">
        <v>195</v>
      </c>
      <c r="I23" s="9"/>
      <c r="J23" s="9"/>
      <c r="K23" s="9"/>
      <c r="S23" s="86"/>
    </row>
    <row r="24" spans="1:10" ht="11.25">
      <c r="A24" s="109" t="s">
        <v>230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29" t="s">
        <v>195</v>
      </c>
      <c r="I24" s="2"/>
      <c r="J24" s="2"/>
    </row>
    <row r="25" spans="1:19" ht="11.25">
      <c r="A25" s="109" t="s">
        <v>17</v>
      </c>
      <c r="B25" s="8">
        <v>18466</v>
      </c>
      <c r="C25" s="8">
        <v>0</v>
      </c>
      <c r="D25" s="8">
        <v>3544</v>
      </c>
      <c r="E25" s="8">
        <v>14</v>
      </c>
      <c r="F25" s="8">
        <v>22024</v>
      </c>
      <c r="G25" s="8">
        <v>7906.387</v>
      </c>
      <c r="H25" s="29">
        <v>1.785595999791055</v>
      </c>
      <c r="I25" s="9"/>
      <c r="J25" s="9"/>
      <c r="K25" s="9"/>
      <c r="S25" s="86"/>
    </row>
    <row r="26" spans="1:19" ht="11.25">
      <c r="A26" s="16" t="s">
        <v>13</v>
      </c>
      <c r="B26" s="11">
        <v>678</v>
      </c>
      <c r="C26" s="11">
        <v>-571</v>
      </c>
      <c r="D26" s="11">
        <v>-26</v>
      </c>
      <c r="E26" s="11">
        <v>-746</v>
      </c>
      <c r="F26" s="11">
        <v>-665</v>
      </c>
      <c r="G26" s="11">
        <v>-6863.818</v>
      </c>
      <c r="H26" s="30">
        <v>-0.9031151467011509</v>
      </c>
      <c r="I26" s="9"/>
      <c r="J26" s="9"/>
      <c r="K26" s="9"/>
      <c r="S26" s="86"/>
    </row>
    <row r="27" spans="1:19" ht="11.25">
      <c r="A27" s="14" t="s">
        <v>18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81" t="s">
        <v>195</v>
      </c>
      <c r="I27" s="9"/>
      <c r="J27" s="9"/>
      <c r="K27" s="9"/>
      <c r="S27" s="86"/>
    </row>
    <row r="28" spans="1:19" ht="11.25">
      <c r="A28" s="18" t="s">
        <v>19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1" t="s">
        <v>195</v>
      </c>
      <c r="I28" s="9"/>
      <c r="J28" s="9"/>
      <c r="K28" s="9"/>
      <c r="S28" s="86"/>
    </row>
    <row r="29" spans="1:19" ht="11.25">
      <c r="A29" s="20" t="s">
        <v>69</v>
      </c>
      <c r="B29" s="15">
        <v>29627</v>
      </c>
      <c r="C29" s="15">
        <v>128563</v>
      </c>
      <c r="D29" s="15">
        <v>5191</v>
      </c>
      <c r="E29" s="15">
        <v>-26663</v>
      </c>
      <c r="F29" s="15">
        <v>136718</v>
      </c>
      <c r="G29" s="15">
        <v>19946.706</v>
      </c>
      <c r="H29" s="79">
        <v>5.854164291587795</v>
      </c>
      <c r="I29" s="9"/>
      <c r="J29" s="9"/>
      <c r="K29" s="9"/>
      <c r="S29" s="86"/>
    </row>
    <row r="30" spans="1:19" ht="4.5" customHeight="1">
      <c r="A30" s="21"/>
      <c r="B30" s="22"/>
      <c r="C30" s="22"/>
      <c r="D30" s="22"/>
      <c r="E30" s="22"/>
      <c r="F30" s="22">
        <v>0</v>
      </c>
      <c r="G30" s="22">
        <v>0</v>
      </c>
      <c r="H30" s="82" t="s">
        <v>195</v>
      </c>
      <c r="I30" s="9"/>
      <c r="J30" s="9"/>
      <c r="K30" s="9"/>
      <c r="S30" s="86"/>
    </row>
    <row r="31" spans="1:19" ht="11.25">
      <c r="A31" s="23" t="s">
        <v>20</v>
      </c>
      <c r="B31" s="24">
        <v>36473</v>
      </c>
      <c r="C31" s="24">
        <v>604</v>
      </c>
      <c r="D31" s="24">
        <v>6000</v>
      </c>
      <c r="E31" s="24">
        <v>1001</v>
      </c>
      <c r="F31" s="24">
        <v>44078</v>
      </c>
      <c r="G31" s="24">
        <v>37710.413</v>
      </c>
      <c r="H31" s="83">
        <v>0.1688548730558852</v>
      </c>
      <c r="I31" s="9"/>
      <c r="J31" s="9"/>
      <c r="K31" s="9"/>
      <c r="S31" s="86"/>
    </row>
    <row r="32" spans="1:19" ht="11.25">
      <c r="A32" s="7" t="s">
        <v>21</v>
      </c>
      <c r="B32" s="8">
        <v>58619</v>
      </c>
      <c r="C32" s="8">
        <v>475</v>
      </c>
      <c r="D32" s="8">
        <v>32000</v>
      </c>
      <c r="E32" s="8">
        <v>1782</v>
      </c>
      <c r="F32" s="8">
        <v>92876</v>
      </c>
      <c r="G32" s="8">
        <v>44077.839</v>
      </c>
      <c r="H32" s="29">
        <v>1.1070905948905527</v>
      </c>
      <c r="I32" s="9"/>
      <c r="J32" s="9"/>
      <c r="K32" s="9"/>
      <c r="S32" s="86"/>
    </row>
    <row r="33" spans="1:19" ht="11.25">
      <c r="A33" s="7" t="s">
        <v>46</v>
      </c>
      <c r="B33" s="8">
        <v>1253</v>
      </c>
      <c r="C33" s="8">
        <v>0</v>
      </c>
      <c r="D33" s="8">
        <v>0</v>
      </c>
      <c r="E33" s="8">
        <v>0</v>
      </c>
      <c r="F33" s="8">
        <v>1253</v>
      </c>
      <c r="G33" s="8">
        <v>6329.96</v>
      </c>
      <c r="H33" s="29">
        <v>-0.8020524616269298</v>
      </c>
      <c r="I33" s="9"/>
      <c r="J33" s="9"/>
      <c r="K33" s="9"/>
      <c r="S33" s="86"/>
    </row>
    <row r="34" spans="1:19" ht="11.25">
      <c r="A34" s="7" t="s">
        <v>22</v>
      </c>
      <c r="B34" s="8">
        <v>17389</v>
      </c>
      <c r="C34" s="8">
        <v>0</v>
      </c>
      <c r="D34" s="8">
        <v>12000</v>
      </c>
      <c r="E34" s="8">
        <v>0</v>
      </c>
      <c r="F34" s="8">
        <v>29389</v>
      </c>
      <c r="G34" s="8">
        <v>1253.481</v>
      </c>
      <c r="H34" s="29">
        <v>22.4459078358587</v>
      </c>
      <c r="I34" s="9"/>
      <c r="J34" s="9"/>
      <c r="K34" s="9"/>
      <c r="S34" s="86"/>
    </row>
    <row r="35" spans="1:19" ht="11.25">
      <c r="A35" s="7" t="s">
        <v>23</v>
      </c>
      <c r="B35" s="8">
        <v>36124</v>
      </c>
      <c r="C35" s="8">
        <v>-32781</v>
      </c>
      <c r="D35" s="8">
        <v>7446</v>
      </c>
      <c r="E35" s="8">
        <v>3762</v>
      </c>
      <c r="F35" s="8">
        <v>14551</v>
      </c>
      <c r="G35" s="8">
        <v>11478.803</v>
      </c>
      <c r="H35" s="29">
        <v>0.2676408855522654</v>
      </c>
      <c r="I35" s="9"/>
      <c r="J35" s="9"/>
      <c r="K35" s="9"/>
      <c r="S35" s="86"/>
    </row>
    <row r="36" spans="1:19" ht="11.25">
      <c r="A36" s="7" t="s">
        <v>24</v>
      </c>
      <c r="B36" s="8">
        <v>25807</v>
      </c>
      <c r="C36" s="8">
        <v>10859</v>
      </c>
      <c r="D36" s="8">
        <v>20507</v>
      </c>
      <c r="E36" s="8">
        <v>24622</v>
      </c>
      <c r="F36" s="8">
        <v>81795</v>
      </c>
      <c r="G36" s="8">
        <v>14551.184</v>
      </c>
      <c r="H36" s="29">
        <v>4.621192062446602</v>
      </c>
      <c r="I36" s="9"/>
      <c r="J36" s="9"/>
      <c r="K36" s="9"/>
      <c r="S36" s="86"/>
    </row>
    <row r="37" spans="1:19" ht="11.25">
      <c r="A37" s="7" t="s">
        <v>47</v>
      </c>
      <c r="B37" s="8">
        <v>30706</v>
      </c>
      <c r="C37" s="8">
        <v>0</v>
      </c>
      <c r="D37" s="8">
        <v>0</v>
      </c>
      <c r="E37" s="8">
        <v>0</v>
      </c>
      <c r="F37" s="8">
        <v>30706</v>
      </c>
      <c r="G37" s="8">
        <v>36198.211</v>
      </c>
      <c r="H37" s="29">
        <v>-0.15172603419544695</v>
      </c>
      <c r="I37" s="9"/>
      <c r="J37" s="9"/>
      <c r="K37" s="9"/>
      <c r="S37" s="86"/>
    </row>
    <row r="38" spans="1:19" ht="11.25">
      <c r="A38" s="7" t="s">
        <v>25</v>
      </c>
      <c r="B38" s="8">
        <v>21446</v>
      </c>
      <c r="C38" s="8">
        <v>0</v>
      </c>
      <c r="D38" s="8">
        <v>0</v>
      </c>
      <c r="E38" s="8">
        <v>0</v>
      </c>
      <c r="F38" s="8">
        <v>21446</v>
      </c>
      <c r="G38" s="8">
        <v>30705.795</v>
      </c>
      <c r="H38" s="29">
        <v>-0.3015650628814528</v>
      </c>
      <c r="I38" s="9"/>
      <c r="J38" s="9"/>
      <c r="K38" s="9"/>
      <c r="S38" s="86"/>
    </row>
    <row r="39" spans="1:19" ht="11.25">
      <c r="A39" s="7" t="s">
        <v>26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9" t="s">
        <v>195</v>
      </c>
      <c r="I39" s="9"/>
      <c r="J39" s="9"/>
      <c r="K39" s="9"/>
      <c r="S39" s="86"/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29" t="s">
        <v>195</v>
      </c>
      <c r="I40" s="9"/>
      <c r="J40" s="9"/>
      <c r="K40" s="9"/>
      <c r="S40" s="86"/>
    </row>
    <row r="41" spans="1:19" ht="11.25">
      <c r="A41" s="7" t="s">
        <v>28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29" t="s">
        <v>195</v>
      </c>
      <c r="I41" s="9"/>
      <c r="J41" s="9"/>
      <c r="K41" s="9"/>
      <c r="S41" s="86"/>
    </row>
    <row r="42" spans="1:19" ht="11.25">
      <c r="A42" s="7" t="s">
        <v>29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29" t="s">
        <v>195</v>
      </c>
      <c r="I42" s="9"/>
      <c r="J42" s="9"/>
      <c r="K42" s="9"/>
      <c r="S42" s="86"/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29" t="s">
        <v>195</v>
      </c>
      <c r="I43" s="9"/>
      <c r="J43" s="9"/>
      <c r="K43" s="9"/>
      <c r="S43" s="86"/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84" t="s">
        <v>195</v>
      </c>
      <c r="I44" s="9"/>
      <c r="J44" s="9"/>
      <c r="K44" s="9"/>
      <c r="S44" s="86"/>
    </row>
    <row r="45" spans="1:19" ht="4.5" customHeight="1">
      <c r="A45" s="27"/>
      <c r="B45" s="28"/>
      <c r="C45" s="28"/>
      <c r="D45" s="28"/>
      <c r="E45" s="28"/>
      <c r="F45" s="28"/>
      <c r="G45" s="28"/>
      <c r="H45" s="85"/>
      <c r="S45" s="86"/>
    </row>
    <row r="46" spans="1:19" ht="11.25">
      <c r="A46" s="18" t="s">
        <v>70</v>
      </c>
      <c r="B46" s="18"/>
      <c r="C46" s="18"/>
      <c r="D46" s="18"/>
      <c r="E46" s="18"/>
      <c r="F46" s="18"/>
      <c r="G46" s="18"/>
      <c r="H46" s="81"/>
      <c r="S46" s="86"/>
    </row>
    <row r="47" spans="1:19" ht="11.25">
      <c r="A47" s="7" t="s">
        <v>71</v>
      </c>
      <c r="B47" s="29">
        <v>-0.10424910098981323</v>
      </c>
      <c r="C47" s="29">
        <v>0</v>
      </c>
      <c r="D47" s="29">
        <v>0.7010885311038451</v>
      </c>
      <c r="E47" s="29">
        <v>0</v>
      </c>
      <c r="F47" s="29">
        <v>-1.2503738090270533</v>
      </c>
      <c r="G47" s="29">
        <v>0.11184997451265065</v>
      </c>
      <c r="H47" s="29"/>
      <c r="S47" s="86"/>
    </row>
    <row r="48" spans="1:19" ht="11.25">
      <c r="A48" s="7" t="s">
        <v>72</v>
      </c>
      <c r="B48" s="29">
        <v>-0.008154232864685437</v>
      </c>
      <c r="C48" s="29">
        <v>0.11708017223703096</v>
      </c>
      <c r="D48" s="29">
        <v>0.0010761143992384422</v>
      </c>
      <c r="E48" s="29">
        <v>0.2620302072356867</v>
      </c>
      <c r="F48" s="29">
        <v>0.005781000069545865</v>
      </c>
      <c r="G48" s="29">
        <v>0.08222241780112714</v>
      </c>
      <c r="H48" s="29"/>
      <c r="S48" s="86"/>
    </row>
    <row r="49" spans="1:19" ht="11.25">
      <c r="A49" s="7" t="s">
        <v>73</v>
      </c>
      <c r="B49" s="29">
        <v>0.017150348178527185</v>
      </c>
      <c r="C49" s="29">
        <v>0</v>
      </c>
      <c r="D49" s="29">
        <v>0.11671702330201565</v>
      </c>
      <c r="E49" s="29">
        <v>-0.0776255707762557</v>
      </c>
      <c r="F49" s="29">
        <v>-0.4556905904443981</v>
      </c>
      <c r="G49" s="29">
        <v>0.05797516968077198</v>
      </c>
      <c r="H49" s="29"/>
      <c r="S49" s="86"/>
    </row>
    <row r="50" spans="1:19" ht="11.25">
      <c r="A50" s="7" t="s">
        <v>74</v>
      </c>
      <c r="B50" s="29">
        <v>-0.09525298567597147</v>
      </c>
      <c r="C50" s="29">
        <v>0</v>
      </c>
      <c r="D50" s="29">
        <v>0.8188816688050992</v>
      </c>
      <c r="E50" s="29">
        <v>0</v>
      </c>
      <c r="F50" s="29">
        <v>-1.7002833994019055</v>
      </c>
      <c r="G50" s="29">
        <v>0.25204756199454975</v>
      </c>
      <c r="H50" s="29"/>
      <c r="S50" s="86"/>
    </row>
    <row r="51" spans="1:19" ht="11.25">
      <c r="A51" s="10" t="s">
        <v>75</v>
      </c>
      <c r="B51" s="30">
        <v>0.3563207331593443</v>
      </c>
      <c r="C51" s="30">
        <v>0</v>
      </c>
      <c r="D51" s="30">
        <v>0.2148503787094905</v>
      </c>
      <c r="E51" s="30">
        <v>-9.365296803652969</v>
      </c>
      <c r="F51" s="30">
        <v>1.1885214548995062</v>
      </c>
      <c r="G51" s="30">
        <v>0.23894374741408492</v>
      </c>
      <c r="H51" s="30"/>
      <c r="S51" s="86"/>
    </row>
    <row r="52" spans="1:19" ht="11.25">
      <c r="A52" s="7" t="s">
        <v>76</v>
      </c>
      <c r="B52" s="31">
        <v>-0.30169315172152855</v>
      </c>
      <c r="C52" s="31">
        <v>0</v>
      </c>
      <c r="D52" s="31">
        <v>0.8760343400910219</v>
      </c>
      <c r="E52" s="31">
        <v>9.857635298173044</v>
      </c>
      <c r="F52" s="31">
        <v>-2.933068092337022</v>
      </c>
      <c r="G52" s="31">
        <v>0.36976469536336243</v>
      </c>
      <c r="H52" s="31"/>
      <c r="S52" s="86"/>
    </row>
    <row r="53" spans="1:8" ht="11.25">
      <c r="A53" s="25" t="s">
        <v>77</v>
      </c>
      <c r="B53" s="32">
        <v>2.1562145289443815</v>
      </c>
      <c r="C53" s="32">
        <v>2.323969653475497</v>
      </c>
      <c r="D53" s="32">
        <v>2.094900703351262</v>
      </c>
      <c r="E53" s="32">
        <v>9.10168907273354</v>
      </c>
      <c r="F53" s="32">
        <v>2.5661237515023414</v>
      </c>
      <c r="G53" s="32">
        <v>0.7650240370996864</v>
      </c>
      <c r="H53" s="32"/>
    </row>
    <row r="55" spans="1:9" ht="11.25">
      <c r="A55" s="54" t="s">
        <v>227</v>
      </c>
      <c r="B55" s="55">
        <f>B47+B48</f>
        <v>-0.11240333385449866</v>
      </c>
      <c r="C55" s="55">
        <f aca="true" t="shared" si="0" ref="C55:I55">C47+C48</f>
        <v>0.11708017223703096</v>
      </c>
      <c r="D55" s="74">
        <f t="shared" si="0"/>
        <v>0.7021646455030836</v>
      </c>
      <c r="E55" s="55">
        <f t="shared" si="0"/>
        <v>0.2620302072356867</v>
      </c>
      <c r="F55" s="74">
        <f t="shared" si="0"/>
        <v>-1.2445928089575073</v>
      </c>
      <c r="G55" s="55">
        <f t="shared" si="0"/>
        <v>0.1940723923137778</v>
      </c>
      <c r="H55" s="55">
        <f t="shared" si="0"/>
        <v>0</v>
      </c>
      <c r="I55" s="55">
        <f t="shared" si="0"/>
        <v>0</v>
      </c>
    </row>
    <row r="56" spans="1:10" ht="11.25">
      <c r="A56" s="54" t="s">
        <v>228</v>
      </c>
      <c r="B56" s="74">
        <f aca="true" t="shared" si="1" ref="B56:G56">B4/$F$4</f>
        <v>0.7228162598233535</v>
      </c>
      <c r="C56" s="74">
        <f t="shared" si="1"/>
        <v>0.042396898254398775</v>
      </c>
      <c r="D56" s="74">
        <f t="shared" si="1"/>
        <v>0.2100372070380416</v>
      </c>
      <c r="E56" s="74">
        <f t="shared" si="1"/>
        <v>0.024749634884206135</v>
      </c>
      <c r="F56" s="74">
        <f t="shared" si="1"/>
        <v>1</v>
      </c>
      <c r="G56" s="74">
        <f t="shared" si="1"/>
        <v>0.7256995357813477</v>
      </c>
      <c r="H56" s="74"/>
      <c r="I56" s="74"/>
      <c r="J56" s="2"/>
    </row>
    <row r="58" spans="1:10" ht="11.25">
      <c r="A58" s="56"/>
      <c r="I58" s="2"/>
      <c r="J58" s="2"/>
    </row>
    <row r="66" spans="6:8" ht="11.25">
      <c r="F66" s="55"/>
      <c r="G66" s="55"/>
      <c r="H66" s="55"/>
    </row>
    <row r="67" spans="6:8" ht="11.25">
      <c r="F67" s="55"/>
      <c r="G67" s="55"/>
      <c r="H67" s="55"/>
    </row>
    <row r="68" spans="6:8" ht="11.25">
      <c r="F68" s="55"/>
      <c r="G68" s="55"/>
      <c r="H68" s="55"/>
    </row>
    <row r="71" spans="6:8" ht="11.25">
      <c r="F71" s="1"/>
      <c r="G71" s="1"/>
      <c r="H71" s="1"/>
    </row>
    <row r="72" spans="6:8" ht="11.25">
      <c r="F72" s="1"/>
      <c r="G72" s="1"/>
      <c r="H72" s="1"/>
    </row>
    <row r="73" spans="6:8" ht="11.25">
      <c r="F73" s="1"/>
      <c r="G73" s="1"/>
      <c r="H73" s="1"/>
    </row>
    <row r="74" spans="6:8" ht="11.25">
      <c r="F74" s="1"/>
      <c r="G74" s="1"/>
      <c r="H74" s="1"/>
    </row>
    <row r="75" spans="6:8" ht="11.25">
      <c r="F75" s="1"/>
      <c r="G75" s="1"/>
      <c r="H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0"/>
  <dimension ref="A1:S75"/>
  <sheetViews>
    <sheetView zoomScalePageLayoutView="0" workbookViewId="0" topLeftCell="A1">
      <pane xSplit="5" ySplit="20" topLeftCell="F21" activePane="bottomRight" state="frozen"/>
      <selection pane="topLeft" activeCell="A1" sqref="A1"/>
      <selection pane="topRight" activeCell="F1" sqref="F1"/>
      <selection pane="bottomLeft" activeCell="A21" sqref="A21"/>
      <selection pane="bottomRight" activeCell="G2" sqref="G2:G44"/>
    </sheetView>
  </sheetViews>
  <sheetFormatPr defaultColWidth="9.140625" defaultRowHeight="12"/>
  <cols>
    <col min="1" max="1" width="38.00390625" style="4" bestFit="1" customWidth="1"/>
    <col min="2" max="2" width="12.140625" style="2" customWidth="1"/>
    <col min="3" max="3" width="10.28125" style="2" bestFit="1" customWidth="1"/>
    <col min="4" max="6" width="10.8515625" style="2" bestFit="1" customWidth="1"/>
    <col min="7" max="9" width="12.140625" style="2" customWidth="1"/>
    <col min="10" max="16384" width="9.140625" style="1" customWidth="1"/>
  </cols>
  <sheetData>
    <row r="1" spans="1:17" ht="36.75" customHeight="1">
      <c r="A1" s="5" t="s">
        <v>184</v>
      </c>
      <c r="B1" s="75" t="s">
        <v>208</v>
      </c>
      <c r="C1" s="75" t="s">
        <v>215</v>
      </c>
      <c r="D1" s="75" t="s">
        <v>57</v>
      </c>
      <c r="E1" s="75" t="s">
        <v>58</v>
      </c>
      <c r="F1" s="75" t="s">
        <v>216</v>
      </c>
      <c r="G1" s="33" t="s">
        <v>217</v>
      </c>
      <c r="H1" s="33" t="s">
        <v>218</v>
      </c>
      <c r="I1" s="33" t="s">
        <v>194</v>
      </c>
      <c r="Q1" s="3"/>
    </row>
    <row r="2" spans="1:19" ht="11.25">
      <c r="A2" s="109" t="s">
        <v>6</v>
      </c>
      <c r="B2" s="66">
        <v>270373</v>
      </c>
      <c r="C2" s="66">
        <v>804974</v>
      </c>
      <c r="D2" s="66">
        <v>422490</v>
      </c>
      <c r="E2" s="66">
        <v>705709</v>
      </c>
      <c r="F2" s="66">
        <v>112543</v>
      </c>
      <c r="G2" s="24">
        <v>2316089</v>
      </c>
      <c r="H2" s="24">
        <v>2344756.947</v>
      </c>
      <c r="I2" s="83">
        <v>-0.012226404547677872</v>
      </c>
      <c r="J2" s="9"/>
      <c r="K2" s="9"/>
      <c r="L2" s="9"/>
      <c r="M2" s="9"/>
      <c r="N2" s="9"/>
      <c r="O2" s="9"/>
      <c r="P2" s="9"/>
      <c r="S2" s="86"/>
    </row>
    <row r="3" spans="1:19" ht="11.25">
      <c r="A3" s="109" t="s">
        <v>7</v>
      </c>
      <c r="B3" s="64">
        <v>47400</v>
      </c>
      <c r="C3" s="64">
        <v>-32128</v>
      </c>
      <c r="D3" s="64">
        <v>33868</v>
      </c>
      <c r="E3" s="64">
        <v>-13300</v>
      </c>
      <c r="F3" s="64">
        <v>-4515</v>
      </c>
      <c r="G3" s="8">
        <v>31325</v>
      </c>
      <c r="H3" s="8">
        <v>134228.931</v>
      </c>
      <c r="I3" s="29">
        <v>-0.7666300419244194</v>
      </c>
      <c r="J3" s="9"/>
      <c r="K3" s="9"/>
      <c r="L3" s="9"/>
      <c r="M3" s="9"/>
      <c r="N3" s="9"/>
      <c r="O3" s="9"/>
      <c r="P3" s="9"/>
      <c r="S3" s="86"/>
    </row>
    <row r="4" spans="1:19" ht="11.25">
      <c r="A4" s="10" t="s">
        <v>5</v>
      </c>
      <c r="B4" s="130">
        <v>317773</v>
      </c>
      <c r="C4" s="130">
        <v>772846</v>
      </c>
      <c r="D4" s="130">
        <v>456358</v>
      </c>
      <c r="E4" s="130">
        <v>692409</v>
      </c>
      <c r="F4" s="130">
        <v>108028</v>
      </c>
      <c r="G4" s="11">
        <v>2347414</v>
      </c>
      <c r="H4" s="11">
        <v>2477899.346</v>
      </c>
      <c r="I4" s="30">
        <v>-0.05265966360200969</v>
      </c>
      <c r="J4" s="9"/>
      <c r="K4" s="9"/>
      <c r="L4" s="9"/>
      <c r="M4" s="9"/>
      <c r="N4" s="9"/>
      <c r="O4" s="9"/>
      <c r="P4" s="9"/>
      <c r="S4" s="86"/>
    </row>
    <row r="5" spans="1:19" ht="11.25">
      <c r="A5" s="109" t="s">
        <v>59</v>
      </c>
      <c r="B5" s="64">
        <v>-38353</v>
      </c>
      <c r="C5" s="64">
        <v>-212048</v>
      </c>
      <c r="D5" s="64">
        <v>-103868</v>
      </c>
      <c r="E5" s="64">
        <v>-47640</v>
      </c>
      <c r="F5" s="64">
        <v>-13408</v>
      </c>
      <c r="G5" s="8">
        <v>-415317</v>
      </c>
      <c r="H5" s="8">
        <v>-416057.721</v>
      </c>
      <c r="I5" s="29">
        <v>-0.0017803323015366246</v>
      </c>
      <c r="J5" s="9"/>
      <c r="K5" s="9"/>
      <c r="L5" s="9"/>
      <c r="M5" s="9"/>
      <c r="N5" s="9"/>
      <c r="O5" s="9"/>
      <c r="P5" s="9"/>
      <c r="S5" s="86"/>
    </row>
    <row r="6" spans="1:19" ht="11.25">
      <c r="A6" s="109" t="s">
        <v>60</v>
      </c>
      <c r="B6" s="64">
        <v>-4535</v>
      </c>
      <c r="C6" s="64">
        <v>36366</v>
      </c>
      <c r="D6" s="64">
        <v>-48442</v>
      </c>
      <c r="E6" s="64">
        <v>-20253</v>
      </c>
      <c r="F6" s="64">
        <v>0</v>
      </c>
      <c r="G6" s="8">
        <v>-36864</v>
      </c>
      <c r="H6" s="8">
        <v>-35139.712</v>
      </c>
      <c r="I6" s="29">
        <v>0.04906949721158793</v>
      </c>
      <c r="J6" s="9"/>
      <c r="K6" s="9"/>
      <c r="L6" s="9"/>
      <c r="M6" s="9"/>
      <c r="N6" s="9"/>
      <c r="O6" s="9"/>
      <c r="P6" s="9"/>
      <c r="S6" s="86"/>
    </row>
    <row r="7" spans="1:19" ht="11.25">
      <c r="A7" s="10" t="s">
        <v>8</v>
      </c>
      <c r="B7" s="130">
        <v>-42888</v>
      </c>
      <c r="C7" s="130">
        <v>-175682</v>
      </c>
      <c r="D7" s="130">
        <v>-152310</v>
      </c>
      <c r="E7" s="130">
        <v>-67893</v>
      </c>
      <c r="F7" s="130">
        <v>-13408</v>
      </c>
      <c r="G7" s="11">
        <v>-452181</v>
      </c>
      <c r="H7" s="11">
        <v>-451132.009</v>
      </c>
      <c r="I7" s="30">
        <v>0.002325241789704169</v>
      </c>
      <c r="J7" s="9"/>
      <c r="K7" s="9"/>
      <c r="L7" s="9"/>
      <c r="M7" s="9"/>
      <c r="N7" s="9"/>
      <c r="O7" s="9"/>
      <c r="P7" s="9"/>
      <c r="S7" s="86"/>
    </row>
    <row r="8" spans="1:19" ht="11.25">
      <c r="A8" s="12" t="s">
        <v>61</v>
      </c>
      <c r="B8" s="131">
        <v>274885</v>
      </c>
      <c r="C8" s="131">
        <v>597164</v>
      </c>
      <c r="D8" s="131">
        <v>304048</v>
      </c>
      <c r="E8" s="131">
        <v>624516</v>
      </c>
      <c r="F8" s="131">
        <v>94620</v>
      </c>
      <c r="G8" s="113">
        <v>1895233</v>
      </c>
      <c r="H8" s="113">
        <v>2027788.445</v>
      </c>
      <c r="I8" s="126">
        <v>-0.06536946461394799</v>
      </c>
      <c r="J8" s="9"/>
      <c r="K8" s="9"/>
      <c r="L8" s="9"/>
      <c r="M8" s="9"/>
      <c r="N8" s="9"/>
      <c r="O8" s="9"/>
      <c r="P8" s="9"/>
      <c r="S8" s="86"/>
    </row>
    <row r="9" spans="1:19" ht="11.25">
      <c r="A9" s="14" t="s">
        <v>62</v>
      </c>
      <c r="B9" s="131">
        <v>22478</v>
      </c>
      <c r="C9" s="131">
        <v>135160</v>
      </c>
      <c r="D9" s="131">
        <v>156057</v>
      </c>
      <c r="E9" s="131">
        <v>201880</v>
      </c>
      <c r="F9" s="131">
        <v>-6872</v>
      </c>
      <c r="G9" s="113">
        <v>508703</v>
      </c>
      <c r="H9" s="113">
        <v>525524.545</v>
      </c>
      <c r="I9" s="126">
        <v>-0.032009056779641054</v>
      </c>
      <c r="J9" s="9"/>
      <c r="K9" s="9"/>
      <c r="L9" s="9"/>
      <c r="M9" s="9"/>
      <c r="N9" s="9"/>
      <c r="O9" s="9"/>
      <c r="P9" s="9"/>
      <c r="S9" s="86"/>
    </row>
    <row r="10" spans="1:19" ht="11.25">
      <c r="A10" s="14" t="s">
        <v>9</v>
      </c>
      <c r="B10" s="131">
        <v>0</v>
      </c>
      <c r="C10" s="131">
        <v>0</v>
      </c>
      <c r="D10" s="131">
        <v>0</v>
      </c>
      <c r="E10" s="131">
        <v>2329</v>
      </c>
      <c r="F10" s="131">
        <v>0</v>
      </c>
      <c r="G10" s="113">
        <v>2329</v>
      </c>
      <c r="H10" s="113">
        <v>0</v>
      </c>
      <c r="I10" s="126" t="s">
        <v>195</v>
      </c>
      <c r="J10" s="9"/>
      <c r="K10" s="9"/>
      <c r="L10" s="9"/>
      <c r="M10" s="9"/>
      <c r="N10" s="9"/>
      <c r="O10" s="9"/>
      <c r="P10" s="9"/>
      <c r="S10" s="86"/>
    </row>
    <row r="11" spans="1:19" ht="11.25">
      <c r="A11" s="109" t="s">
        <v>11</v>
      </c>
      <c r="B11" s="64">
        <v>-52341</v>
      </c>
      <c r="C11" s="64">
        <v>-622349</v>
      </c>
      <c r="D11" s="64">
        <v>-334721</v>
      </c>
      <c r="E11" s="64">
        <v>-700746</v>
      </c>
      <c r="F11" s="64">
        <v>-64449</v>
      </c>
      <c r="G11" s="8">
        <v>-1774606</v>
      </c>
      <c r="H11" s="8">
        <v>-1315523.728</v>
      </c>
      <c r="I11" s="29">
        <v>0.3489730076537245</v>
      </c>
      <c r="J11" s="9"/>
      <c r="K11" s="9"/>
      <c r="L11" s="9"/>
      <c r="M11" s="9"/>
      <c r="N11" s="9"/>
      <c r="O11" s="9"/>
      <c r="P11" s="9"/>
      <c r="S11" s="86"/>
    </row>
    <row r="12" spans="1:19" ht="11.25">
      <c r="A12" s="109" t="s">
        <v>12</v>
      </c>
      <c r="B12" s="64">
        <v>-42548</v>
      </c>
      <c r="C12" s="64">
        <v>-235589</v>
      </c>
      <c r="D12" s="64">
        <v>-39236</v>
      </c>
      <c r="E12" s="64">
        <v>-130312</v>
      </c>
      <c r="F12" s="64">
        <v>-21916</v>
      </c>
      <c r="G12" s="8">
        <v>-469601</v>
      </c>
      <c r="H12" s="8">
        <v>-256950.418</v>
      </c>
      <c r="I12" s="29">
        <v>0.8275938356325228</v>
      </c>
      <c r="J12" s="9"/>
      <c r="K12" s="9"/>
      <c r="L12" s="9"/>
      <c r="M12" s="9"/>
      <c r="N12" s="9"/>
      <c r="O12" s="9"/>
      <c r="P12" s="9"/>
      <c r="S12" s="86"/>
    </row>
    <row r="13" spans="1:19" ht="11.25">
      <c r="A13" s="10" t="s">
        <v>10</v>
      </c>
      <c r="B13" s="130">
        <v>-94889</v>
      </c>
      <c r="C13" s="130">
        <v>-857938</v>
      </c>
      <c r="D13" s="130">
        <v>-373957</v>
      </c>
      <c r="E13" s="130">
        <v>-831058</v>
      </c>
      <c r="F13" s="130">
        <v>-86365</v>
      </c>
      <c r="G13" s="11">
        <v>-2244207</v>
      </c>
      <c r="H13" s="11">
        <v>-1572244.66</v>
      </c>
      <c r="I13" s="30">
        <v>0.42739044189216724</v>
      </c>
      <c r="J13" s="9"/>
      <c r="K13" s="9"/>
      <c r="L13" s="9"/>
      <c r="M13" s="9"/>
      <c r="N13" s="9"/>
      <c r="O13" s="9"/>
      <c r="P13" s="9"/>
      <c r="S13" s="86"/>
    </row>
    <row r="14" spans="1:19" ht="11.25">
      <c r="A14" s="109" t="s">
        <v>63</v>
      </c>
      <c r="B14" s="64">
        <v>0</v>
      </c>
      <c r="C14" s="64">
        <v>38733</v>
      </c>
      <c r="D14" s="64">
        <v>0</v>
      </c>
      <c r="E14" s="64">
        <v>52237</v>
      </c>
      <c r="F14" s="64">
        <v>21613</v>
      </c>
      <c r="G14" s="8">
        <v>112583</v>
      </c>
      <c r="H14" s="8">
        <v>44814.897</v>
      </c>
      <c r="I14" s="29">
        <v>1.5121780375842437</v>
      </c>
      <c r="J14" s="9"/>
      <c r="K14" s="9"/>
      <c r="L14" s="9"/>
      <c r="M14" s="9"/>
      <c r="N14" s="9"/>
      <c r="O14" s="9"/>
      <c r="P14" s="9"/>
      <c r="S14" s="86"/>
    </row>
    <row r="15" spans="1:19" ht="11.25">
      <c r="A15" s="109" t="s">
        <v>64</v>
      </c>
      <c r="B15" s="64">
        <v>0</v>
      </c>
      <c r="C15" s="64">
        <v>-18353</v>
      </c>
      <c r="D15" s="64">
        <v>0</v>
      </c>
      <c r="E15" s="64">
        <v>-43409</v>
      </c>
      <c r="F15" s="64">
        <v>561</v>
      </c>
      <c r="G15" s="8">
        <v>-61201</v>
      </c>
      <c r="H15" s="8">
        <v>-141892.851</v>
      </c>
      <c r="I15" s="29">
        <v>-0.5686815821327038</v>
      </c>
      <c r="J15" s="9"/>
      <c r="K15" s="9"/>
      <c r="L15" s="9"/>
      <c r="M15" s="9"/>
      <c r="N15" s="9"/>
      <c r="O15" s="9"/>
      <c r="P15" s="9"/>
      <c r="S15" s="86"/>
    </row>
    <row r="16" spans="1:19" ht="11.25">
      <c r="A16" s="10" t="s">
        <v>65</v>
      </c>
      <c r="B16" s="130">
        <v>0</v>
      </c>
      <c r="C16" s="130">
        <v>20380</v>
      </c>
      <c r="D16" s="130">
        <v>0</v>
      </c>
      <c r="E16" s="130">
        <v>8828</v>
      </c>
      <c r="F16" s="130">
        <v>22174</v>
      </c>
      <c r="G16" s="11">
        <v>51382</v>
      </c>
      <c r="H16" s="11">
        <v>-97067.394</v>
      </c>
      <c r="I16" s="30" t="s">
        <v>195</v>
      </c>
      <c r="J16" s="9"/>
      <c r="K16" s="9"/>
      <c r="L16" s="9"/>
      <c r="M16" s="9"/>
      <c r="N16" s="9"/>
      <c r="O16" s="9"/>
      <c r="P16" s="9"/>
      <c r="S16" s="86"/>
    </row>
    <row r="17" spans="1:19" ht="11.25">
      <c r="A17" s="12" t="s">
        <v>66</v>
      </c>
      <c r="B17" s="131">
        <v>-94889</v>
      </c>
      <c r="C17" s="131">
        <v>-837558</v>
      </c>
      <c r="D17" s="131">
        <v>-373957</v>
      </c>
      <c r="E17" s="131">
        <v>-822230</v>
      </c>
      <c r="F17" s="131">
        <v>-64191</v>
      </c>
      <c r="G17" s="113">
        <v>-2192825</v>
      </c>
      <c r="H17" s="113">
        <v>-1669552.1</v>
      </c>
      <c r="I17" s="126">
        <v>0.3134211265404654</v>
      </c>
      <c r="J17" s="9"/>
      <c r="K17" s="9"/>
      <c r="L17" s="9"/>
      <c r="M17" s="9"/>
      <c r="N17" s="9"/>
      <c r="O17" s="9"/>
      <c r="P17" s="9"/>
      <c r="S17" s="86"/>
    </row>
    <row r="18" spans="1:19" ht="11.25">
      <c r="A18" s="14" t="s">
        <v>67</v>
      </c>
      <c r="B18" s="131">
        <v>0</v>
      </c>
      <c r="C18" s="131">
        <v>0</v>
      </c>
      <c r="D18" s="131">
        <v>0</v>
      </c>
      <c r="E18" s="131">
        <v>0</v>
      </c>
      <c r="F18" s="131">
        <v>0</v>
      </c>
      <c r="G18" s="113">
        <v>0</v>
      </c>
      <c r="H18" s="113">
        <v>0</v>
      </c>
      <c r="I18" s="126" t="s">
        <v>195</v>
      </c>
      <c r="J18" s="9"/>
      <c r="K18" s="9"/>
      <c r="L18" s="9"/>
      <c r="M18" s="9"/>
      <c r="N18" s="9"/>
      <c r="O18" s="9"/>
      <c r="P18" s="9"/>
      <c r="S18" s="86"/>
    </row>
    <row r="19" spans="1:19" ht="11.25">
      <c r="A19" s="14" t="s">
        <v>68</v>
      </c>
      <c r="B19" s="131">
        <v>0</v>
      </c>
      <c r="C19" s="131">
        <v>-7534</v>
      </c>
      <c r="D19" s="131">
        <v>0</v>
      </c>
      <c r="E19" s="131">
        <v>0</v>
      </c>
      <c r="F19" s="131">
        <v>0</v>
      </c>
      <c r="G19" s="113">
        <v>-7534</v>
      </c>
      <c r="H19" s="113">
        <v>-3856.512</v>
      </c>
      <c r="I19" s="126">
        <v>0.9535787779216036</v>
      </c>
      <c r="J19" s="9"/>
      <c r="K19" s="9"/>
      <c r="L19" s="9"/>
      <c r="M19" s="9"/>
      <c r="N19" s="9"/>
      <c r="O19" s="9"/>
      <c r="P19" s="9"/>
      <c r="S19" s="86"/>
    </row>
    <row r="20" spans="1:19" ht="11.25">
      <c r="A20" s="109" t="s">
        <v>14</v>
      </c>
      <c r="B20" s="64">
        <v>-66112</v>
      </c>
      <c r="C20" s="64">
        <v>-79670</v>
      </c>
      <c r="D20" s="64">
        <v>-23608</v>
      </c>
      <c r="E20" s="64">
        <v>-41692</v>
      </c>
      <c r="F20" s="64">
        <v>-3733</v>
      </c>
      <c r="G20" s="8">
        <v>-214815</v>
      </c>
      <c r="H20" s="8">
        <v>-228753.407</v>
      </c>
      <c r="I20" s="29">
        <v>-0.06093201925512748</v>
      </c>
      <c r="J20" s="9"/>
      <c r="K20" s="9"/>
      <c r="L20" s="9"/>
      <c r="M20" s="9"/>
      <c r="N20" s="9"/>
      <c r="O20" s="9"/>
      <c r="P20" s="9"/>
      <c r="S20" s="86"/>
    </row>
    <row r="21" spans="1:19" ht="11.25">
      <c r="A21" s="109" t="s">
        <v>15</v>
      </c>
      <c r="B21" s="64">
        <v>-11845</v>
      </c>
      <c r="C21" s="64">
        <v>0</v>
      </c>
      <c r="D21" s="64">
        <v>0</v>
      </c>
      <c r="E21" s="64">
        <v>0</v>
      </c>
      <c r="F21" s="64">
        <v>0</v>
      </c>
      <c r="G21" s="8">
        <v>-11845</v>
      </c>
      <c r="H21" s="8">
        <v>0</v>
      </c>
      <c r="I21" s="29" t="s">
        <v>195</v>
      </c>
      <c r="J21" s="9"/>
      <c r="K21" s="9"/>
      <c r="L21" s="9"/>
      <c r="M21" s="9"/>
      <c r="N21" s="9"/>
      <c r="O21" s="9"/>
      <c r="P21" s="9"/>
      <c r="S21" s="86"/>
    </row>
    <row r="22" spans="1:19" ht="11.25">
      <c r="A22" s="109" t="s">
        <v>16</v>
      </c>
      <c r="B22" s="64">
        <v>-79961</v>
      </c>
      <c r="C22" s="64">
        <v>-56324</v>
      </c>
      <c r="D22" s="64">
        <v>-35339</v>
      </c>
      <c r="E22" s="64">
        <v>-74574</v>
      </c>
      <c r="F22" s="64">
        <v>-19861</v>
      </c>
      <c r="G22" s="8">
        <v>-266059</v>
      </c>
      <c r="H22" s="8">
        <v>-274590.971</v>
      </c>
      <c r="I22" s="29">
        <v>-0.031071564257661</v>
      </c>
      <c r="J22" s="9"/>
      <c r="K22" s="9"/>
      <c r="L22" s="9"/>
      <c r="M22" s="9"/>
      <c r="N22" s="9"/>
      <c r="O22" s="9"/>
      <c r="P22" s="9"/>
      <c r="S22" s="86"/>
    </row>
    <row r="23" spans="1:19" ht="11.25">
      <c r="A23" s="109" t="s">
        <v>214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8">
        <v>0</v>
      </c>
      <c r="H23" s="8">
        <v>0</v>
      </c>
      <c r="I23" s="29" t="s">
        <v>195</v>
      </c>
      <c r="J23" s="9"/>
      <c r="K23" s="9"/>
      <c r="L23" s="9"/>
      <c r="M23" s="9"/>
      <c r="N23" s="9"/>
      <c r="O23" s="9"/>
      <c r="P23" s="9"/>
      <c r="S23" s="86"/>
    </row>
    <row r="24" spans="1:19" ht="11.25">
      <c r="A24" s="109" t="s">
        <v>230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8">
        <v>0</v>
      </c>
      <c r="H24" s="8">
        <v>0</v>
      </c>
      <c r="I24" s="29" t="s">
        <v>195</v>
      </c>
      <c r="J24" s="9"/>
      <c r="K24" s="9"/>
      <c r="L24" s="9"/>
      <c r="M24" s="9"/>
      <c r="N24" s="9"/>
      <c r="O24" s="9"/>
      <c r="P24" s="9"/>
      <c r="S24" s="86"/>
    </row>
    <row r="25" spans="1:19" ht="11.25">
      <c r="A25" s="109" t="s">
        <v>17</v>
      </c>
      <c r="B25" s="64">
        <v>0</v>
      </c>
      <c r="C25" s="64">
        <v>3763</v>
      </c>
      <c r="D25" s="64">
        <v>0</v>
      </c>
      <c r="E25" s="64">
        <v>545</v>
      </c>
      <c r="F25" s="64">
        <v>440</v>
      </c>
      <c r="G25" s="8">
        <v>4748</v>
      </c>
      <c r="H25" s="8">
        <v>3836.481</v>
      </c>
      <c r="I25" s="29">
        <v>0.23759247080853507</v>
      </c>
      <c r="J25" s="9"/>
      <c r="K25" s="9"/>
      <c r="L25" s="9"/>
      <c r="M25" s="9"/>
      <c r="N25" s="9"/>
      <c r="O25" s="9"/>
      <c r="P25" s="9"/>
      <c r="S25" s="86"/>
    </row>
    <row r="26" spans="1:19" ht="11.25">
      <c r="A26" s="16" t="s">
        <v>13</v>
      </c>
      <c r="B26" s="131">
        <v>-157918</v>
      </c>
      <c r="C26" s="131">
        <v>-132231</v>
      </c>
      <c r="D26" s="131">
        <v>-58947</v>
      </c>
      <c r="E26" s="131">
        <v>-115721</v>
      </c>
      <c r="F26" s="131">
        <v>-23154</v>
      </c>
      <c r="G26" s="113">
        <v>-487971</v>
      </c>
      <c r="H26" s="113">
        <v>-499507.897</v>
      </c>
      <c r="I26" s="126">
        <v>-0.023096525739211726</v>
      </c>
      <c r="J26" s="9"/>
      <c r="K26" s="9"/>
      <c r="L26" s="9"/>
      <c r="M26" s="9"/>
      <c r="N26" s="9"/>
      <c r="O26" s="9"/>
      <c r="P26" s="9"/>
      <c r="S26" s="86"/>
    </row>
    <row r="27" spans="1:19" ht="11.25">
      <c r="A27" s="14" t="s">
        <v>18</v>
      </c>
      <c r="B27" s="131">
        <v>0</v>
      </c>
      <c r="C27" s="131">
        <v>0</v>
      </c>
      <c r="D27" s="131">
        <v>0</v>
      </c>
      <c r="E27" s="131">
        <v>0</v>
      </c>
      <c r="F27" s="131">
        <v>0</v>
      </c>
      <c r="G27" s="113">
        <v>0</v>
      </c>
      <c r="H27" s="113">
        <v>0</v>
      </c>
      <c r="I27" s="126" t="s">
        <v>195</v>
      </c>
      <c r="J27" s="9"/>
      <c r="K27" s="9"/>
      <c r="L27" s="9"/>
      <c r="M27" s="9"/>
      <c r="N27" s="9"/>
      <c r="O27" s="9"/>
      <c r="P27" s="9"/>
      <c r="S27" s="86"/>
    </row>
    <row r="28" spans="1:19" ht="11.25">
      <c r="A28" s="18" t="s">
        <v>19</v>
      </c>
      <c r="B28" s="131">
        <v>0</v>
      </c>
      <c r="C28" s="131">
        <v>0</v>
      </c>
      <c r="D28" s="131">
        <v>0</v>
      </c>
      <c r="E28" s="131">
        <v>0</v>
      </c>
      <c r="F28" s="131">
        <v>0</v>
      </c>
      <c r="G28" s="113">
        <v>0</v>
      </c>
      <c r="H28" s="113">
        <v>0</v>
      </c>
      <c r="I28" s="126" t="s">
        <v>195</v>
      </c>
      <c r="J28" s="9"/>
      <c r="K28" s="9"/>
      <c r="L28" s="9"/>
      <c r="M28" s="9"/>
      <c r="N28" s="9"/>
      <c r="O28" s="9"/>
      <c r="P28" s="9"/>
      <c r="S28" s="86"/>
    </row>
    <row r="29" spans="1:19" ht="11.25">
      <c r="A29" s="20" t="s">
        <v>69</v>
      </c>
      <c r="B29" s="131">
        <v>44556</v>
      </c>
      <c r="C29" s="131">
        <v>-244999</v>
      </c>
      <c r="D29" s="131">
        <v>27201</v>
      </c>
      <c r="E29" s="131">
        <v>-109226</v>
      </c>
      <c r="F29" s="131">
        <v>403</v>
      </c>
      <c r="G29" s="113">
        <v>-282065</v>
      </c>
      <c r="H29" s="113">
        <v>380396.481</v>
      </c>
      <c r="I29" s="126" t="s">
        <v>195</v>
      </c>
      <c r="J29" s="9"/>
      <c r="K29" s="9"/>
      <c r="L29" s="9"/>
      <c r="M29" s="9"/>
      <c r="N29" s="9"/>
      <c r="O29" s="9"/>
      <c r="P29" s="9"/>
      <c r="S29" s="86"/>
    </row>
    <row r="30" spans="1:19" ht="4.5" customHeight="1">
      <c r="A30" s="21"/>
      <c r="B30" s="65"/>
      <c r="C30" s="65"/>
      <c r="D30" s="65"/>
      <c r="E30" s="65"/>
      <c r="F30" s="65"/>
      <c r="G30" s="22">
        <v>0</v>
      </c>
      <c r="H30" s="22">
        <v>0</v>
      </c>
      <c r="I30" s="82" t="s">
        <v>195</v>
      </c>
      <c r="J30" s="9"/>
      <c r="K30" s="9"/>
      <c r="L30" s="9"/>
      <c r="M30" s="9"/>
      <c r="N30" s="9"/>
      <c r="O30" s="9"/>
      <c r="P30" s="9"/>
      <c r="S30" s="86"/>
    </row>
    <row r="31" spans="1:19" ht="11.25">
      <c r="A31" s="23" t="s">
        <v>20</v>
      </c>
      <c r="B31" s="66">
        <v>167138</v>
      </c>
      <c r="C31" s="66">
        <v>223317</v>
      </c>
      <c r="D31" s="66">
        <v>116960</v>
      </c>
      <c r="E31" s="66">
        <v>181000</v>
      </c>
      <c r="F31" s="66">
        <v>32514</v>
      </c>
      <c r="G31" s="24">
        <v>720929</v>
      </c>
      <c r="H31" s="24">
        <v>820521.533</v>
      </c>
      <c r="I31" s="83">
        <v>-0.32507438534218214</v>
      </c>
      <c r="J31" s="9"/>
      <c r="K31" s="9"/>
      <c r="L31" s="9"/>
      <c r="M31" s="9"/>
      <c r="N31" s="9"/>
      <c r="O31" s="9"/>
      <c r="P31" s="9"/>
      <c r="S31" s="86"/>
    </row>
    <row r="32" spans="1:19" ht="11.25">
      <c r="A32" s="7" t="s">
        <v>21</v>
      </c>
      <c r="B32" s="64">
        <v>119738</v>
      </c>
      <c r="C32" s="64">
        <v>255444</v>
      </c>
      <c r="D32" s="64">
        <v>83092</v>
      </c>
      <c r="E32" s="64">
        <v>194300</v>
      </c>
      <c r="F32" s="64">
        <v>37030</v>
      </c>
      <c r="G32" s="8">
        <v>689604</v>
      </c>
      <c r="H32" s="8">
        <v>686158.258</v>
      </c>
      <c r="I32" s="29">
        <v>-0.16948314276500343</v>
      </c>
      <c r="J32" s="9"/>
      <c r="K32" s="9"/>
      <c r="L32" s="9"/>
      <c r="M32" s="9"/>
      <c r="N32" s="9"/>
      <c r="O32" s="9"/>
      <c r="P32" s="9"/>
      <c r="S32" s="86"/>
    </row>
    <row r="33" spans="1:19" ht="11.25">
      <c r="A33" s="7" t="s">
        <v>46</v>
      </c>
      <c r="B33" s="64">
        <v>13820</v>
      </c>
      <c r="C33" s="64">
        <v>61826</v>
      </c>
      <c r="D33" s="64">
        <v>72733</v>
      </c>
      <c r="E33" s="64">
        <v>43094</v>
      </c>
      <c r="F33" s="64">
        <v>0</v>
      </c>
      <c r="G33" s="8">
        <v>191473</v>
      </c>
      <c r="H33" s="8">
        <v>223719.027</v>
      </c>
      <c r="I33" s="29">
        <v>-0.20591018840789077</v>
      </c>
      <c r="J33" s="9"/>
      <c r="K33" s="9"/>
      <c r="L33" s="9"/>
      <c r="M33" s="9"/>
      <c r="N33" s="9"/>
      <c r="O33" s="9"/>
      <c r="P33" s="9"/>
      <c r="S33" s="86"/>
    </row>
    <row r="34" spans="1:19" ht="11.25">
      <c r="A34" s="7" t="s">
        <v>22</v>
      </c>
      <c r="B34" s="64">
        <v>9285</v>
      </c>
      <c r="C34" s="64">
        <v>98192</v>
      </c>
      <c r="D34" s="64">
        <v>24291</v>
      </c>
      <c r="E34" s="64">
        <v>22841</v>
      </c>
      <c r="F34" s="64">
        <v>0</v>
      </c>
      <c r="G34" s="8">
        <v>154609</v>
      </c>
      <c r="H34" s="8">
        <v>188610.39</v>
      </c>
      <c r="I34" s="29">
        <v>-0.22950161971458738</v>
      </c>
      <c r="J34" s="9"/>
      <c r="K34" s="9"/>
      <c r="L34" s="9"/>
      <c r="M34" s="9"/>
      <c r="N34" s="9"/>
      <c r="O34" s="9"/>
      <c r="P34" s="9"/>
      <c r="S34" s="86"/>
    </row>
    <row r="35" spans="1:19" ht="11.25">
      <c r="A35" s="7" t="s">
        <v>23</v>
      </c>
      <c r="B35" s="64">
        <v>281116</v>
      </c>
      <c r="C35" s="64">
        <v>2210736</v>
      </c>
      <c r="D35" s="64">
        <v>722362</v>
      </c>
      <c r="E35" s="64">
        <v>1767271</v>
      </c>
      <c r="F35" s="64">
        <v>91538</v>
      </c>
      <c r="G35" s="8">
        <v>5073023</v>
      </c>
      <c r="H35" s="8">
        <v>4724095.069</v>
      </c>
      <c r="I35" s="29">
        <v>0.014354480595657026</v>
      </c>
      <c r="J35" s="9"/>
      <c r="K35" s="9"/>
      <c r="L35" s="9"/>
      <c r="M35" s="9"/>
      <c r="N35" s="9"/>
      <c r="O35" s="9"/>
      <c r="P35" s="9"/>
      <c r="S35" s="86"/>
    </row>
    <row r="36" spans="1:19" ht="11.25">
      <c r="A36" s="7" t="s">
        <v>24</v>
      </c>
      <c r="B36" s="64">
        <v>238568</v>
      </c>
      <c r="C36" s="64">
        <v>2446324</v>
      </c>
      <c r="D36" s="64">
        <v>761598</v>
      </c>
      <c r="E36" s="64">
        <v>1897583</v>
      </c>
      <c r="F36" s="64">
        <v>113455</v>
      </c>
      <c r="G36" s="8">
        <v>5457528</v>
      </c>
      <c r="H36" s="8">
        <v>4980816.003</v>
      </c>
      <c r="I36" s="29">
        <v>0.047812245394442066</v>
      </c>
      <c r="J36" s="9"/>
      <c r="K36" s="9"/>
      <c r="L36" s="9"/>
      <c r="M36" s="9"/>
      <c r="N36" s="9"/>
      <c r="O36" s="9"/>
      <c r="P36" s="9"/>
      <c r="S36" s="86"/>
    </row>
    <row r="37" spans="1:19" ht="11.25">
      <c r="A37" s="7" t="s">
        <v>47</v>
      </c>
      <c r="B37" s="64">
        <v>0</v>
      </c>
      <c r="C37" s="64">
        <v>210999</v>
      </c>
      <c r="D37" s="64">
        <v>0</v>
      </c>
      <c r="E37" s="64">
        <v>75029</v>
      </c>
      <c r="F37" s="64">
        <v>12372</v>
      </c>
      <c r="G37" s="8">
        <v>298400</v>
      </c>
      <c r="H37" s="8">
        <v>440282.334</v>
      </c>
      <c r="I37" s="29">
        <v>-0.32225307045819374</v>
      </c>
      <c r="J37" s="9"/>
      <c r="K37" s="9"/>
      <c r="L37" s="9"/>
      <c r="M37" s="9"/>
      <c r="N37" s="9"/>
      <c r="O37" s="9"/>
      <c r="P37" s="9"/>
      <c r="S37" s="86"/>
    </row>
    <row r="38" spans="1:19" ht="11.25">
      <c r="A38" s="7" t="s">
        <v>25</v>
      </c>
      <c r="B38" s="64">
        <v>0</v>
      </c>
      <c r="C38" s="64">
        <v>192646</v>
      </c>
      <c r="D38" s="64">
        <v>0</v>
      </c>
      <c r="E38" s="64">
        <v>31620</v>
      </c>
      <c r="F38" s="64">
        <v>12931</v>
      </c>
      <c r="G38" s="8">
        <v>237197</v>
      </c>
      <c r="H38" s="8">
        <v>298400.043</v>
      </c>
      <c r="I38" s="29">
        <v>-0.20510400194546885</v>
      </c>
      <c r="J38" s="9"/>
      <c r="K38" s="9"/>
      <c r="L38" s="9"/>
      <c r="M38" s="9"/>
      <c r="N38" s="9"/>
      <c r="O38" s="9"/>
      <c r="P38" s="9"/>
      <c r="S38" s="86"/>
    </row>
    <row r="39" spans="1:19" ht="11.25">
      <c r="A39" s="7" t="s">
        <v>26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8">
        <v>0</v>
      </c>
      <c r="H39" s="8">
        <v>0</v>
      </c>
      <c r="I39" s="29" t="s">
        <v>195</v>
      </c>
      <c r="J39" s="9"/>
      <c r="K39" s="9"/>
      <c r="L39" s="9"/>
      <c r="M39" s="9"/>
      <c r="N39" s="9"/>
      <c r="O39" s="9"/>
      <c r="P39" s="9"/>
      <c r="S39" s="86"/>
    </row>
    <row r="40" spans="1:19" ht="11.25">
      <c r="A40" s="7" t="s">
        <v>27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8">
        <v>0</v>
      </c>
      <c r="H40" s="8">
        <v>0</v>
      </c>
      <c r="I40" s="29" t="s">
        <v>195</v>
      </c>
      <c r="J40" s="9"/>
      <c r="K40" s="9"/>
      <c r="L40" s="9"/>
      <c r="M40" s="9"/>
      <c r="N40" s="9"/>
      <c r="O40" s="9"/>
      <c r="P40" s="9"/>
      <c r="S40" s="86"/>
    </row>
    <row r="41" spans="1:19" ht="11.25">
      <c r="A41" s="7" t="s">
        <v>28</v>
      </c>
      <c r="B41" s="64">
        <v>0</v>
      </c>
      <c r="C41" s="64">
        <v>167</v>
      </c>
      <c r="D41" s="64">
        <v>0</v>
      </c>
      <c r="E41" s="64">
        <v>3100</v>
      </c>
      <c r="F41" s="64">
        <v>0</v>
      </c>
      <c r="G41" s="8">
        <v>3267</v>
      </c>
      <c r="H41" s="8">
        <v>2260.085</v>
      </c>
      <c r="I41" s="29">
        <v>0.4455208543041522</v>
      </c>
      <c r="J41" s="9"/>
      <c r="K41" s="9"/>
      <c r="L41" s="9"/>
      <c r="M41" s="9"/>
      <c r="N41" s="9"/>
      <c r="O41" s="9"/>
      <c r="P41" s="9"/>
      <c r="S41" s="86"/>
    </row>
    <row r="42" spans="1:19" ht="11.25">
      <c r="A42" s="7" t="s">
        <v>29</v>
      </c>
      <c r="B42" s="64">
        <v>0</v>
      </c>
      <c r="C42" s="64">
        <v>4054</v>
      </c>
      <c r="D42" s="64">
        <v>0</v>
      </c>
      <c r="E42" s="64">
        <v>0</v>
      </c>
      <c r="F42" s="64">
        <v>0</v>
      </c>
      <c r="G42" s="8">
        <v>4054</v>
      </c>
      <c r="H42" s="8">
        <v>3266.816</v>
      </c>
      <c r="I42" s="29">
        <v>0.24096367839511013</v>
      </c>
      <c r="J42" s="9"/>
      <c r="K42" s="9"/>
      <c r="L42" s="9"/>
      <c r="M42" s="9"/>
      <c r="N42" s="9"/>
      <c r="O42" s="9"/>
      <c r="P42" s="9"/>
      <c r="S42" s="86"/>
    </row>
    <row r="43" spans="1:19" ht="11.25">
      <c r="A43" s="7" t="s">
        <v>56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8">
        <v>0</v>
      </c>
      <c r="H43" s="8">
        <v>0</v>
      </c>
      <c r="I43" s="29" t="s">
        <v>195</v>
      </c>
      <c r="J43" s="9"/>
      <c r="K43" s="9"/>
      <c r="L43" s="9"/>
      <c r="M43" s="9"/>
      <c r="N43" s="9"/>
      <c r="O43" s="9"/>
      <c r="P43" s="9"/>
      <c r="S43" s="86"/>
    </row>
    <row r="44" spans="1:19" ht="11.25">
      <c r="A44" s="25" t="s">
        <v>30</v>
      </c>
      <c r="B44" s="67">
        <v>0</v>
      </c>
      <c r="C44" s="67">
        <v>0</v>
      </c>
      <c r="D44" s="67">
        <v>0</v>
      </c>
      <c r="E44" s="67">
        <v>0</v>
      </c>
      <c r="F44" s="67">
        <v>0</v>
      </c>
      <c r="G44" s="26">
        <v>0</v>
      </c>
      <c r="H44" s="26">
        <v>0</v>
      </c>
      <c r="I44" s="84" t="s">
        <v>195</v>
      </c>
      <c r="J44" s="9"/>
      <c r="K44" s="9"/>
      <c r="L44" s="9"/>
      <c r="M44" s="9"/>
      <c r="N44" s="9"/>
      <c r="O44" s="9"/>
      <c r="P44" s="9"/>
      <c r="S44" s="86"/>
    </row>
    <row r="45" spans="1:19" ht="4.5" customHeight="1">
      <c r="A45" s="27"/>
      <c r="B45" s="68"/>
      <c r="C45" s="68"/>
      <c r="D45" s="68"/>
      <c r="E45" s="68"/>
      <c r="F45" s="68"/>
      <c r="G45" s="28"/>
      <c r="H45" s="28"/>
      <c r="I45" s="85"/>
      <c r="S45" s="86"/>
    </row>
    <row r="46" spans="1:19" ht="11.25">
      <c r="A46" s="18" t="s">
        <v>70</v>
      </c>
      <c r="B46" s="69"/>
      <c r="C46" s="69"/>
      <c r="D46" s="69"/>
      <c r="E46" s="69"/>
      <c r="F46" s="69"/>
      <c r="G46" s="18"/>
      <c r="H46" s="18"/>
      <c r="I46" s="81"/>
      <c r="S46" s="86"/>
    </row>
    <row r="47" spans="1:19" ht="11.25">
      <c r="A47" s="7" t="s">
        <v>71</v>
      </c>
      <c r="B47" s="70">
        <v>0.2986062377860926</v>
      </c>
      <c r="C47" s="70">
        <v>1.1101021419532482</v>
      </c>
      <c r="D47" s="70">
        <v>0.8194378097896826</v>
      </c>
      <c r="E47" s="70">
        <v>1.200241475775156</v>
      </c>
      <c r="F47" s="70">
        <v>0.7994686562742993</v>
      </c>
      <c r="G47" s="29">
        <v>0.9560337460712086</v>
      </c>
      <c r="H47" s="29">
        <v>0.6345070725080211</v>
      </c>
      <c r="I47" s="29"/>
      <c r="S47" s="86"/>
    </row>
    <row r="48" spans="1:19" ht="11.25">
      <c r="A48" s="7" t="s">
        <v>72</v>
      </c>
      <c r="B48" s="70">
        <v>0.45967719095077303</v>
      </c>
      <c r="C48" s="70">
        <v>0.17109618216307002</v>
      </c>
      <c r="D48" s="70">
        <v>0.12916832837377673</v>
      </c>
      <c r="E48" s="70">
        <v>0.16712809914371418</v>
      </c>
      <c r="F48" s="70">
        <v>0.21433332099085423</v>
      </c>
      <c r="G48" s="29">
        <v>0.2028300078298928</v>
      </c>
      <c r="H48" s="29">
        <v>0.20158522492301428</v>
      </c>
      <c r="I48" s="29"/>
      <c r="S48" s="86"/>
    </row>
    <row r="49" spans="1:19" ht="11.25">
      <c r="A49" s="7" t="s">
        <v>73</v>
      </c>
      <c r="B49" s="70">
        <v>0.07073602854868098</v>
      </c>
      <c r="C49" s="70">
        <v>0.17488607044611734</v>
      </c>
      <c r="D49" s="70">
        <v>0.34196179315362063</v>
      </c>
      <c r="E49" s="70">
        <v>0.29156177923741605</v>
      </c>
      <c r="F49" s="70">
        <v>-0.06361313733476506</v>
      </c>
      <c r="G49" s="29">
        <v>0.21670783253401402</v>
      </c>
      <c r="H49" s="29">
        <v>0.21208470224924142</v>
      </c>
      <c r="I49" s="29"/>
      <c r="S49" s="86"/>
    </row>
    <row r="50" spans="1:19" ht="11.25">
      <c r="A50" s="7" t="s">
        <v>74</v>
      </c>
      <c r="B50" s="70">
        <v>0.8290194572855466</v>
      </c>
      <c r="C50" s="70">
        <v>1.4560843945624355</v>
      </c>
      <c r="D50" s="70">
        <v>1.29056793131708</v>
      </c>
      <c r="E50" s="70">
        <v>1.6589313541562862</v>
      </c>
      <c r="F50" s="70">
        <v>0.9501888399303884</v>
      </c>
      <c r="G50" s="29">
        <v>1.3755715864351155</v>
      </c>
      <c r="H50" s="29">
        <v>1.0481769996802768</v>
      </c>
      <c r="I50" s="29"/>
      <c r="S50" s="86"/>
    </row>
    <row r="51" spans="1:19" ht="11.25">
      <c r="A51" s="10" t="s">
        <v>75</v>
      </c>
      <c r="B51" s="71">
        <v>0.14021329691320533</v>
      </c>
      <c r="C51" s="71">
        <v>-0.3170088219386527</v>
      </c>
      <c r="D51" s="71">
        <v>0.059604521012012496</v>
      </c>
      <c r="E51" s="71">
        <v>-0.15774780512673867</v>
      </c>
      <c r="F51" s="71">
        <v>0.0037305143111045283</v>
      </c>
      <c r="G51" s="30">
        <v>-0.12015988658157445</v>
      </c>
      <c r="H51" s="30">
        <v>0.15351571144891857</v>
      </c>
      <c r="I51" s="30"/>
      <c r="S51" s="86"/>
    </row>
    <row r="52" spans="1:19" ht="11.25">
      <c r="A52" s="7" t="s">
        <v>76</v>
      </c>
      <c r="B52" s="72">
        <v>0.34519526347381635</v>
      </c>
      <c r="C52" s="72">
        <v>1.4025594309101017</v>
      </c>
      <c r="D52" s="72">
        <v>1.2299275114455612</v>
      </c>
      <c r="E52" s="72">
        <v>1.316587565410654</v>
      </c>
      <c r="F52" s="72">
        <v>0.6784083703233988</v>
      </c>
      <c r="G52" s="31">
        <v>1.1570213266653757</v>
      </c>
      <c r="H52" s="31">
        <v>0.8233364304430683</v>
      </c>
      <c r="I52" s="31"/>
      <c r="S52" s="86"/>
    </row>
    <row r="53" spans="1:9" ht="11.25">
      <c r="A53" s="25" t="s">
        <v>77</v>
      </c>
      <c r="B53" s="73">
        <v>1.2696982374447496</v>
      </c>
      <c r="C53" s="73">
        <v>4.044088391128735</v>
      </c>
      <c r="D53" s="73">
        <v>2.6982548808082933</v>
      </c>
      <c r="E53" s="73">
        <v>3.262401603801984</v>
      </c>
      <c r="F53" s="73">
        <v>1.4537518495032762</v>
      </c>
      <c r="G53" s="32">
        <v>3.0388770140663444</v>
      </c>
      <c r="H53" s="32">
        <v>2.5561002957584162</v>
      </c>
      <c r="I53" s="32"/>
    </row>
    <row r="55" spans="1:9" ht="11.25">
      <c r="A55" s="54" t="s">
        <v>227</v>
      </c>
      <c r="B55" s="55">
        <f>B47+B48</f>
        <v>0.7582834287368656</v>
      </c>
      <c r="C55" s="55">
        <f aca="true" t="shared" si="0" ref="C55:I55">C47+C48</f>
        <v>1.2811983241163183</v>
      </c>
      <c r="D55" s="74">
        <f t="shared" si="0"/>
        <v>0.9486061381634594</v>
      </c>
      <c r="E55" s="55">
        <f t="shared" si="0"/>
        <v>1.3673695749188703</v>
      </c>
      <c r="F55" s="74">
        <f t="shared" si="0"/>
        <v>1.0138019772651536</v>
      </c>
      <c r="G55" s="55">
        <f t="shared" si="0"/>
        <v>1.1588637539011013</v>
      </c>
      <c r="H55" s="55">
        <f t="shared" si="0"/>
        <v>0.8360922974310354</v>
      </c>
      <c r="I55" s="55">
        <f t="shared" si="0"/>
        <v>0</v>
      </c>
    </row>
    <row r="56" spans="1:10" ht="11.25">
      <c r="A56" s="54" t="s">
        <v>228</v>
      </c>
      <c r="B56" s="74">
        <f aca="true" t="shared" si="1" ref="B56:G56">B4/($G$4-$B$4)</f>
        <v>0.15656611193802253</v>
      </c>
      <c r="C56" s="74">
        <f t="shared" si="1"/>
        <v>0.38077965512127515</v>
      </c>
      <c r="D56" s="74">
        <f t="shared" si="1"/>
        <v>0.22484666007436782</v>
      </c>
      <c r="E56" s="74">
        <f t="shared" si="1"/>
        <v>0.3411485085293409</v>
      </c>
      <c r="F56" s="74">
        <f t="shared" si="1"/>
        <v>0.05322517627501613</v>
      </c>
      <c r="G56" s="74">
        <f t="shared" si="1"/>
        <v>1.1565661119380226</v>
      </c>
      <c r="H56" s="74">
        <f>H4/$G$4</f>
        <v>1.0555868483360837</v>
      </c>
      <c r="I56" s="74"/>
      <c r="J56" s="2"/>
    </row>
    <row r="58" spans="1:10" ht="11.25">
      <c r="A58" s="56"/>
      <c r="J58" s="2"/>
    </row>
    <row r="66" spans="7:9" ht="11.25">
      <c r="G66" s="55"/>
      <c r="H66" s="55"/>
      <c r="I66" s="55"/>
    </row>
    <row r="67" spans="7:9" ht="11.25">
      <c r="G67" s="55"/>
      <c r="H67" s="55"/>
      <c r="I67" s="55"/>
    </row>
    <row r="68" spans="7:9" ht="11.25">
      <c r="G68" s="55"/>
      <c r="H68" s="55"/>
      <c r="I68" s="55"/>
    </row>
    <row r="71" spans="7:9" ht="11.25">
      <c r="G71" s="1"/>
      <c r="H71" s="1"/>
      <c r="I71" s="1"/>
    </row>
    <row r="72" spans="7:9" ht="11.25">
      <c r="G72" s="1"/>
      <c r="H72" s="1"/>
      <c r="I72" s="1"/>
    </row>
    <row r="73" spans="7:9" ht="11.25">
      <c r="G73" s="1"/>
      <c r="H73" s="1"/>
      <c r="I73" s="1"/>
    </row>
    <row r="74" spans="7:9" ht="11.25">
      <c r="G74" s="1"/>
      <c r="H74" s="1"/>
      <c r="I74" s="1"/>
    </row>
    <row r="75" spans="7:9" ht="11.25">
      <c r="G75" s="1"/>
      <c r="H75" s="1"/>
      <c r="I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9"/>
  <dimension ref="A1:S75"/>
  <sheetViews>
    <sheetView zoomScalePageLayoutView="0" workbookViewId="0" topLeftCell="A1">
      <pane xSplit="4" ySplit="19" topLeftCell="E20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H2" sqref="H2:H44"/>
    </sheetView>
  </sheetViews>
  <sheetFormatPr defaultColWidth="9.140625" defaultRowHeight="12"/>
  <cols>
    <col min="1" max="1" width="38.00390625" style="4" bestFit="1" customWidth="1"/>
    <col min="2" max="2" width="12.140625" style="2" customWidth="1"/>
    <col min="3" max="3" width="10.28125" style="2" bestFit="1" customWidth="1"/>
    <col min="4" max="4" width="10.8515625" style="2" bestFit="1" customWidth="1"/>
    <col min="5" max="5" width="12.140625" style="2" customWidth="1"/>
    <col min="6" max="6" width="10.28125" style="2" bestFit="1" customWidth="1"/>
    <col min="7" max="7" width="10.8515625" style="2" bestFit="1" customWidth="1"/>
    <col min="8" max="10" width="12.140625" style="2" customWidth="1"/>
    <col min="11" max="16384" width="9.140625" style="1" customWidth="1"/>
  </cols>
  <sheetData>
    <row r="1" spans="1:17" ht="45">
      <c r="A1" s="5" t="s">
        <v>183</v>
      </c>
      <c r="B1" s="75" t="s">
        <v>211</v>
      </c>
      <c r="C1" s="75" t="s">
        <v>212</v>
      </c>
      <c r="D1" s="75" t="s">
        <v>166</v>
      </c>
      <c r="E1" s="75" t="s">
        <v>168</v>
      </c>
      <c r="F1" s="75" t="s">
        <v>167</v>
      </c>
      <c r="G1" s="75" t="s">
        <v>177</v>
      </c>
      <c r="H1" s="33" t="s">
        <v>217</v>
      </c>
      <c r="I1" s="33" t="s">
        <v>218</v>
      </c>
      <c r="J1" s="33" t="s">
        <v>194</v>
      </c>
      <c r="Q1" s="3"/>
    </row>
    <row r="2" spans="1:19" ht="11.25">
      <c r="A2" s="109" t="s">
        <v>6</v>
      </c>
      <c r="B2" s="64">
        <v>65611</v>
      </c>
      <c r="C2" s="64">
        <v>31757</v>
      </c>
      <c r="D2" s="64">
        <v>882773</v>
      </c>
      <c r="E2" s="64">
        <v>1633719</v>
      </c>
      <c r="F2" s="64">
        <v>1386559</v>
      </c>
      <c r="G2" s="64">
        <v>140871</v>
      </c>
      <c r="H2" s="8">
        <v>4141290</v>
      </c>
      <c r="I2" s="8">
        <v>3188512.663</v>
      </c>
      <c r="J2" s="29">
        <v>0.29881560391971385</v>
      </c>
      <c r="K2" s="9"/>
      <c r="L2" s="9"/>
      <c r="M2" s="9"/>
      <c r="N2" s="9"/>
      <c r="O2" s="9"/>
      <c r="P2" s="9"/>
      <c r="Q2" s="9"/>
      <c r="R2" s="9"/>
      <c r="S2" s="86"/>
    </row>
    <row r="3" spans="1:19" ht="11.25">
      <c r="A3" s="109" t="s">
        <v>7</v>
      </c>
      <c r="B3" s="64">
        <v>-460</v>
      </c>
      <c r="C3" s="64">
        <v>832</v>
      </c>
      <c r="D3" s="64">
        <v>-15452</v>
      </c>
      <c r="E3" s="64">
        <v>1088</v>
      </c>
      <c r="F3" s="64">
        <v>-52000</v>
      </c>
      <c r="G3" s="64">
        <v>-1347</v>
      </c>
      <c r="H3" s="8">
        <v>-67339</v>
      </c>
      <c r="I3" s="8">
        <v>-118310.115</v>
      </c>
      <c r="J3" s="29">
        <v>-0.4308263498856374</v>
      </c>
      <c r="K3" s="9"/>
      <c r="L3" s="9"/>
      <c r="M3" s="9"/>
      <c r="N3" s="9"/>
      <c r="O3" s="9"/>
      <c r="P3" s="9"/>
      <c r="Q3" s="9"/>
      <c r="R3" s="9"/>
      <c r="S3" s="86"/>
    </row>
    <row r="4" spans="1:19" ht="11.25">
      <c r="A4" s="10" t="s">
        <v>5</v>
      </c>
      <c r="B4" s="130">
        <v>65151</v>
      </c>
      <c r="C4" s="130">
        <v>32589</v>
      </c>
      <c r="D4" s="130">
        <v>867321</v>
      </c>
      <c r="E4" s="130">
        <v>1634807</v>
      </c>
      <c r="F4" s="130">
        <v>1334559</v>
      </c>
      <c r="G4" s="130">
        <v>139524</v>
      </c>
      <c r="H4" s="11">
        <v>4073951</v>
      </c>
      <c r="I4" s="11">
        <v>3070202.548</v>
      </c>
      <c r="J4" s="30">
        <v>0.32693232329374</v>
      </c>
      <c r="K4" s="9"/>
      <c r="L4" s="9"/>
      <c r="M4" s="9"/>
      <c r="N4" s="9"/>
      <c r="O4" s="9"/>
      <c r="P4" s="9"/>
      <c r="Q4" s="9"/>
      <c r="R4" s="9"/>
      <c r="S4" s="86"/>
    </row>
    <row r="5" spans="1:19" ht="11.25">
      <c r="A5" s="109" t="s">
        <v>59</v>
      </c>
      <c r="B5" s="64">
        <v>-13636</v>
      </c>
      <c r="C5" s="64">
        <v>0</v>
      </c>
      <c r="D5" s="64">
        <v>-28087</v>
      </c>
      <c r="E5" s="64">
        <v>-189614</v>
      </c>
      <c r="F5" s="64">
        <v>-9891</v>
      </c>
      <c r="G5" s="64">
        <v>-23841</v>
      </c>
      <c r="H5" s="8">
        <v>-265069</v>
      </c>
      <c r="I5" s="8">
        <v>-364375.446</v>
      </c>
      <c r="J5" s="29">
        <v>-0.27253879779813706</v>
      </c>
      <c r="K5" s="9"/>
      <c r="L5" s="9"/>
      <c r="M5" s="9"/>
      <c r="N5" s="9"/>
      <c r="O5" s="9"/>
      <c r="P5" s="9"/>
      <c r="Q5" s="9"/>
      <c r="R5" s="9"/>
      <c r="S5" s="86"/>
    </row>
    <row r="6" spans="1:19" ht="11.25">
      <c r="A6" s="109" t="s">
        <v>60</v>
      </c>
      <c r="B6" s="64">
        <v>0</v>
      </c>
      <c r="C6" s="64">
        <v>0</v>
      </c>
      <c r="D6" s="64">
        <v>-863</v>
      </c>
      <c r="E6" s="64">
        <v>-8095</v>
      </c>
      <c r="F6" s="64">
        <v>-23449</v>
      </c>
      <c r="G6" s="64">
        <v>0</v>
      </c>
      <c r="H6" s="8">
        <v>-32407</v>
      </c>
      <c r="I6" s="8">
        <v>35290.663</v>
      </c>
      <c r="J6" s="29" t="s">
        <v>195</v>
      </c>
      <c r="K6" s="9"/>
      <c r="L6" s="9"/>
      <c r="M6" s="9"/>
      <c r="N6" s="9"/>
      <c r="O6" s="9"/>
      <c r="P6" s="9"/>
      <c r="Q6" s="9"/>
      <c r="R6" s="9"/>
      <c r="S6" s="86"/>
    </row>
    <row r="7" spans="1:19" ht="11.25">
      <c r="A7" s="10" t="s">
        <v>8</v>
      </c>
      <c r="B7" s="130">
        <v>-13636</v>
      </c>
      <c r="C7" s="130">
        <v>0</v>
      </c>
      <c r="D7" s="130">
        <v>-28950</v>
      </c>
      <c r="E7" s="130">
        <v>-197709</v>
      </c>
      <c r="F7" s="130">
        <v>-33340</v>
      </c>
      <c r="G7" s="130">
        <v>-23841</v>
      </c>
      <c r="H7" s="11">
        <v>-297476</v>
      </c>
      <c r="I7" s="11">
        <v>-329084.783</v>
      </c>
      <c r="J7" s="30">
        <v>-0.09605057612159473</v>
      </c>
      <c r="K7" s="9"/>
      <c r="L7" s="9"/>
      <c r="M7" s="9"/>
      <c r="N7" s="9"/>
      <c r="O7" s="9"/>
      <c r="P7" s="9"/>
      <c r="Q7" s="9"/>
      <c r="R7" s="9"/>
      <c r="S7" s="86"/>
    </row>
    <row r="8" spans="1:19" ht="11.25">
      <c r="A8" s="12" t="s">
        <v>61</v>
      </c>
      <c r="B8" s="130">
        <v>51515</v>
      </c>
      <c r="C8" s="130">
        <v>32589</v>
      </c>
      <c r="D8" s="130">
        <v>838371</v>
      </c>
      <c r="E8" s="130">
        <v>1437098</v>
      </c>
      <c r="F8" s="130">
        <v>1301219</v>
      </c>
      <c r="G8" s="130">
        <v>115683</v>
      </c>
      <c r="H8" s="11">
        <v>3776475</v>
      </c>
      <c r="I8" s="11">
        <v>2741117.765</v>
      </c>
      <c r="J8" s="30">
        <v>0.3777135182661515</v>
      </c>
      <c r="K8" s="9"/>
      <c r="L8" s="9"/>
      <c r="M8" s="9"/>
      <c r="N8" s="9"/>
      <c r="O8" s="9"/>
      <c r="P8" s="9"/>
      <c r="Q8" s="9"/>
      <c r="R8" s="9"/>
      <c r="S8" s="86"/>
    </row>
    <row r="9" spans="1:19" ht="11.25">
      <c r="A9" s="14" t="s">
        <v>62</v>
      </c>
      <c r="B9" s="133">
        <v>9213</v>
      </c>
      <c r="C9" s="133">
        <v>4417</v>
      </c>
      <c r="D9" s="133">
        <v>146678</v>
      </c>
      <c r="E9" s="133">
        <v>644857</v>
      </c>
      <c r="F9" s="133">
        <v>259680</v>
      </c>
      <c r="G9" s="133">
        <v>-8600</v>
      </c>
      <c r="H9" s="19">
        <v>1056245</v>
      </c>
      <c r="I9" s="19">
        <v>776323.693</v>
      </c>
      <c r="J9" s="81">
        <v>0.36057292792170403</v>
      </c>
      <c r="K9" s="9"/>
      <c r="L9" s="9"/>
      <c r="M9" s="9"/>
      <c r="N9" s="9"/>
      <c r="O9" s="9"/>
      <c r="P9" s="9"/>
      <c r="Q9" s="9"/>
      <c r="R9" s="9"/>
      <c r="S9" s="86"/>
    </row>
    <row r="10" spans="1:19" ht="11.25">
      <c r="A10" s="14" t="s">
        <v>9</v>
      </c>
      <c r="B10" s="133">
        <v>0</v>
      </c>
      <c r="C10" s="133">
        <v>0</v>
      </c>
      <c r="D10" s="133">
        <v>0</v>
      </c>
      <c r="E10" s="133">
        <v>0</v>
      </c>
      <c r="F10" s="133">
        <v>5367</v>
      </c>
      <c r="G10" s="133">
        <v>0</v>
      </c>
      <c r="H10" s="19">
        <v>5367</v>
      </c>
      <c r="I10" s="19">
        <v>0</v>
      </c>
      <c r="J10" s="81" t="s">
        <v>195</v>
      </c>
      <c r="K10" s="9"/>
      <c r="L10" s="9"/>
      <c r="M10" s="9"/>
      <c r="N10" s="9"/>
      <c r="O10" s="9"/>
      <c r="P10" s="9"/>
      <c r="Q10" s="9"/>
      <c r="R10" s="9"/>
      <c r="S10" s="86"/>
    </row>
    <row r="11" spans="1:19" ht="11.25">
      <c r="A11" s="109" t="s">
        <v>11</v>
      </c>
      <c r="B11" s="66">
        <v>-38834</v>
      </c>
      <c r="C11" s="66">
        <v>-7225</v>
      </c>
      <c r="D11" s="66">
        <v>-700355</v>
      </c>
      <c r="E11" s="66">
        <v>-1882396</v>
      </c>
      <c r="F11" s="66">
        <v>-1087295</v>
      </c>
      <c r="G11" s="66">
        <v>-80651</v>
      </c>
      <c r="H11" s="24">
        <v>-3796756</v>
      </c>
      <c r="I11" s="24">
        <v>-2504235.168</v>
      </c>
      <c r="J11" s="83">
        <v>0.5161339671754022</v>
      </c>
      <c r="K11" s="9"/>
      <c r="L11" s="9"/>
      <c r="M11" s="9"/>
      <c r="N11" s="9"/>
      <c r="O11" s="9"/>
      <c r="P11" s="9"/>
      <c r="Q11" s="9"/>
      <c r="R11" s="9"/>
      <c r="S11" s="86"/>
    </row>
    <row r="12" spans="1:19" ht="11.25">
      <c r="A12" s="109" t="s">
        <v>12</v>
      </c>
      <c r="B12" s="64">
        <v>-32603</v>
      </c>
      <c r="C12" s="64">
        <v>3950</v>
      </c>
      <c r="D12" s="64">
        <v>-153970</v>
      </c>
      <c r="E12" s="64">
        <v>-106202</v>
      </c>
      <c r="F12" s="64">
        <v>-433251</v>
      </c>
      <c r="G12" s="64">
        <v>-34358</v>
      </c>
      <c r="H12" s="8">
        <v>-756434</v>
      </c>
      <c r="I12" s="8">
        <v>-895245.58</v>
      </c>
      <c r="J12" s="29">
        <v>-0.1550541919458569</v>
      </c>
      <c r="K12" s="9"/>
      <c r="L12" s="9"/>
      <c r="M12" s="9"/>
      <c r="N12" s="9"/>
      <c r="O12" s="9"/>
      <c r="P12" s="9"/>
      <c r="Q12" s="9"/>
      <c r="R12" s="9"/>
      <c r="S12" s="86"/>
    </row>
    <row r="13" spans="1:19" ht="11.25">
      <c r="A13" s="10" t="s">
        <v>10</v>
      </c>
      <c r="B13" s="130">
        <v>-71437</v>
      </c>
      <c r="C13" s="130">
        <v>-3275</v>
      </c>
      <c r="D13" s="130">
        <v>-854325</v>
      </c>
      <c r="E13" s="130">
        <v>-1988598</v>
      </c>
      <c r="F13" s="130">
        <v>-1520546</v>
      </c>
      <c r="G13" s="130">
        <v>-115009</v>
      </c>
      <c r="H13" s="11">
        <v>-4553190</v>
      </c>
      <c r="I13" s="11">
        <v>-3399480.747</v>
      </c>
      <c r="J13" s="30">
        <v>0.3393780812019995</v>
      </c>
      <c r="K13" s="9"/>
      <c r="L13" s="9"/>
      <c r="M13" s="9"/>
      <c r="N13" s="9"/>
      <c r="O13" s="9"/>
      <c r="P13" s="9"/>
      <c r="Q13" s="9"/>
      <c r="R13" s="9"/>
      <c r="S13" s="86"/>
    </row>
    <row r="14" spans="1:19" ht="11.25">
      <c r="A14" s="109" t="s">
        <v>63</v>
      </c>
      <c r="B14" s="64">
        <v>19606</v>
      </c>
      <c r="C14" s="64">
        <v>1359</v>
      </c>
      <c r="D14" s="64">
        <v>5227</v>
      </c>
      <c r="E14" s="64">
        <v>124474</v>
      </c>
      <c r="F14" s="64">
        <v>40079</v>
      </c>
      <c r="G14" s="64">
        <v>22791</v>
      </c>
      <c r="H14" s="8">
        <v>213536</v>
      </c>
      <c r="I14" s="8">
        <v>173704.667</v>
      </c>
      <c r="J14" s="29">
        <v>0.22930490980993623</v>
      </c>
      <c r="K14" s="9"/>
      <c r="L14" s="9"/>
      <c r="M14" s="9"/>
      <c r="N14" s="9"/>
      <c r="O14" s="9"/>
      <c r="P14" s="9"/>
      <c r="Q14" s="9"/>
      <c r="R14" s="9"/>
      <c r="S14" s="86"/>
    </row>
    <row r="15" spans="1:19" ht="11.25">
      <c r="A15" s="109" t="s">
        <v>64</v>
      </c>
      <c r="B15" s="64">
        <v>-9874</v>
      </c>
      <c r="C15" s="64">
        <v>-1975</v>
      </c>
      <c r="D15" s="64">
        <v>2013</v>
      </c>
      <c r="E15" s="64">
        <v>104819</v>
      </c>
      <c r="F15" s="64">
        <v>57000</v>
      </c>
      <c r="G15" s="64">
        <v>-7162</v>
      </c>
      <c r="H15" s="8">
        <v>144821</v>
      </c>
      <c r="I15" s="8">
        <v>-125155.881</v>
      </c>
      <c r="J15" s="29" t="s">
        <v>195</v>
      </c>
      <c r="K15" s="9"/>
      <c r="L15" s="9"/>
      <c r="M15" s="9"/>
      <c r="N15" s="9"/>
      <c r="O15" s="9"/>
      <c r="P15" s="9"/>
      <c r="Q15" s="9"/>
      <c r="R15" s="9"/>
      <c r="S15" s="86"/>
    </row>
    <row r="16" spans="1:19" ht="11.25">
      <c r="A16" s="10" t="s">
        <v>65</v>
      </c>
      <c r="B16" s="130">
        <v>9732</v>
      </c>
      <c r="C16" s="130">
        <v>-616</v>
      </c>
      <c r="D16" s="130">
        <v>7240</v>
      </c>
      <c r="E16" s="130">
        <v>229293</v>
      </c>
      <c r="F16" s="130">
        <v>97079</v>
      </c>
      <c r="G16" s="130">
        <v>15629</v>
      </c>
      <c r="H16" s="11">
        <v>358357</v>
      </c>
      <c r="I16" s="11">
        <v>48548.786</v>
      </c>
      <c r="J16" s="30">
        <v>6.381379217185781</v>
      </c>
      <c r="K16" s="9"/>
      <c r="L16" s="9"/>
      <c r="M16" s="9"/>
      <c r="N16" s="9"/>
      <c r="O16" s="9"/>
      <c r="P16" s="9"/>
      <c r="Q16" s="9"/>
      <c r="R16" s="9"/>
      <c r="S16" s="86"/>
    </row>
    <row r="17" spans="1:19" ht="11.25">
      <c r="A17" s="12" t="s">
        <v>66</v>
      </c>
      <c r="B17" s="130">
        <v>-61705</v>
      </c>
      <c r="C17" s="130">
        <v>-3891</v>
      </c>
      <c r="D17" s="130">
        <v>-847085</v>
      </c>
      <c r="E17" s="130">
        <v>-1759305</v>
      </c>
      <c r="F17" s="130">
        <v>-1423467</v>
      </c>
      <c r="G17" s="130">
        <v>-99380</v>
      </c>
      <c r="H17" s="11">
        <v>-4194833</v>
      </c>
      <c r="I17" s="11">
        <v>-3350931.962</v>
      </c>
      <c r="J17" s="30">
        <v>0.25184069613168725</v>
      </c>
      <c r="K17" s="9"/>
      <c r="L17" s="9"/>
      <c r="M17" s="9"/>
      <c r="N17" s="9"/>
      <c r="O17" s="9"/>
      <c r="P17" s="9"/>
      <c r="Q17" s="9"/>
      <c r="R17" s="9"/>
      <c r="S17" s="86"/>
    </row>
    <row r="18" spans="1:19" ht="11.25">
      <c r="A18" s="14" t="s">
        <v>67</v>
      </c>
      <c r="B18" s="133"/>
      <c r="C18" s="133"/>
      <c r="D18" s="133"/>
      <c r="E18" s="133"/>
      <c r="F18" s="133"/>
      <c r="G18" s="133"/>
      <c r="H18" s="19">
        <v>0</v>
      </c>
      <c r="I18" s="19">
        <v>0</v>
      </c>
      <c r="J18" s="81" t="s">
        <v>195</v>
      </c>
      <c r="K18" s="9"/>
      <c r="L18" s="9"/>
      <c r="M18" s="9"/>
      <c r="N18" s="9"/>
      <c r="O18" s="9"/>
      <c r="P18" s="9"/>
      <c r="Q18" s="9"/>
      <c r="R18" s="9"/>
      <c r="S18" s="86"/>
    </row>
    <row r="19" spans="1:19" ht="11.25">
      <c r="A19" s="14" t="s">
        <v>68</v>
      </c>
      <c r="B19" s="133">
        <v>0</v>
      </c>
      <c r="C19" s="133">
        <v>0</v>
      </c>
      <c r="D19" s="133">
        <v>-18488</v>
      </c>
      <c r="E19" s="133">
        <v>0</v>
      </c>
      <c r="F19" s="133">
        <v>0</v>
      </c>
      <c r="G19" s="133">
        <v>0</v>
      </c>
      <c r="H19" s="19">
        <v>-18488</v>
      </c>
      <c r="I19" s="19">
        <v>-12536.332</v>
      </c>
      <c r="J19" s="81">
        <v>0.4747535403497609</v>
      </c>
      <c r="K19" s="9"/>
      <c r="L19" s="9"/>
      <c r="M19" s="9"/>
      <c r="N19" s="9"/>
      <c r="O19" s="9"/>
      <c r="P19" s="9"/>
      <c r="Q19" s="9"/>
      <c r="R19" s="9"/>
      <c r="S19" s="86"/>
    </row>
    <row r="20" spans="1:19" ht="11.25">
      <c r="A20" s="109" t="s">
        <v>14</v>
      </c>
      <c r="B20" s="66">
        <v>-8306</v>
      </c>
      <c r="C20" s="66">
        <v>-2302</v>
      </c>
      <c r="D20" s="66">
        <v>-84104</v>
      </c>
      <c r="E20" s="66">
        <v>-73332</v>
      </c>
      <c r="F20" s="66">
        <v>-135526</v>
      </c>
      <c r="G20" s="66">
        <v>-4671</v>
      </c>
      <c r="H20" s="24">
        <v>-308241</v>
      </c>
      <c r="I20" s="24">
        <v>-206468.094</v>
      </c>
      <c r="J20" s="83">
        <v>0.492923163227341</v>
      </c>
      <c r="K20" s="9"/>
      <c r="L20" s="9"/>
      <c r="M20" s="9"/>
      <c r="N20" s="9"/>
      <c r="O20" s="9"/>
      <c r="P20" s="9"/>
      <c r="Q20" s="9"/>
      <c r="R20" s="9"/>
      <c r="S20" s="86"/>
    </row>
    <row r="21" spans="1:19" ht="11.25">
      <c r="A21" s="109" t="s">
        <v>15</v>
      </c>
      <c r="B21" s="64"/>
      <c r="C21" s="64"/>
      <c r="D21" s="64"/>
      <c r="E21" s="64"/>
      <c r="F21" s="64"/>
      <c r="G21" s="64"/>
      <c r="H21" s="8">
        <v>0</v>
      </c>
      <c r="I21" s="8">
        <v>0</v>
      </c>
      <c r="J21" s="29" t="s">
        <v>195</v>
      </c>
      <c r="K21" s="9"/>
      <c r="L21" s="9"/>
      <c r="M21" s="9"/>
      <c r="N21" s="9"/>
      <c r="O21" s="9"/>
      <c r="P21" s="9"/>
      <c r="Q21" s="9"/>
      <c r="R21" s="9"/>
      <c r="S21" s="86"/>
    </row>
    <row r="22" spans="1:19" ht="11.25">
      <c r="A22" s="109" t="s">
        <v>16</v>
      </c>
      <c r="B22" s="64">
        <v>-12777</v>
      </c>
      <c r="C22" s="64">
        <v>-1827</v>
      </c>
      <c r="D22" s="64">
        <v>-61767</v>
      </c>
      <c r="E22" s="64">
        <v>-136929</v>
      </c>
      <c r="F22" s="64">
        <v>-155428</v>
      </c>
      <c r="G22" s="64">
        <v>-24858</v>
      </c>
      <c r="H22" s="8">
        <v>-393586</v>
      </c>
      <c r="I22" s="8">
        <v>-366986.775</v>
      </c>
      <c r="J22" s="29">
        <v>0.07248006416579988</v>
      </c>
      <c r="K22" s="9"/>
      <c r="L22" s="9"/>
      <c r="M22" s="9"/>
      <c r="N22" s="9"/>
      <c r="O22" s="9"/>
      <c r="P22" s="9"/>
      <c r="Q22" s="9"/>
      <c r="R22" s="9"/>
      <c r="S22" s="86"/>
    </row>
    <row r="23" spans="1:19" ht="11.25">
      <c r="A23" s="109" t="s">
        <v>214</v>
      </c>
      <c r="B23" s="64">
        <v>-464</v>
      </c>
      <c r="C23" s="64"/>
      <c r="D23" s="64">
        <v>0</v>
      </c>
      <c r="E23" s="64">
        <v>0</v>
      </c>
      <c r="F23" s="64">
        <v>0</v>
      </c>
      <c r="G23" s="64">
        <v>0</v>
      </c>
      <c r="H23" s="8">
        <f>B23</f>
        <v>-464</v>
      </c>
      <c r="I23" s="8">
        <v>0</v>
      </c>
      <c r="J23" s="29"/>
      <c r="K23" s="9"/>
      <c r="L23" s="9"/>
      <c r="M23" s="9"/>
      <c r="N23" s="9"/>
      <c r="O23" s="9"/>
      <c r="P23" s="9"/>
      <c r="Q23" s="9"/>
      <c r="R23" s="9"/>
      <c r="S23" s="86"/>
    </row>
    <row r="24" spans="1:19" ht="11.25">
      <c r="A24" s="109" t="s">
        <v>230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8">
        <v>0</v>
      </c>
      <c r="I24" s="8">
        <v>0</v>
      </c>
      <c r="J24" s="29" t="s">
        <v>195</v>
      </c>
      <c r="K24" s="9"/>
      <c r="L24" s="9"/>
      <c r="M24" s="9"/>
      <c r="N24" s="9"/>
      <c r="O24" s="9"/>
      <c r="P24" s="9"/>
      <c r="Q24" s="9"/>
      <c r="R24" s="9"/>
      <c r="S24" s="86"/>
    </row>
    <row r="25" spans="1:19" ht="11.25">
      <c r="A25" s="109" t="s">
        <v>17</v>
      </c>
      <c r="B25" s="64">
        <v>286</v>
      </c>
      <c r="C25" s="64">
        <v>0</v>
      </c>
      <c r="D25" s="64">
        <v>132</v>
      </c>
      <c r="E25" s="64">
        <v>345</v>
      </c>
      <c r="F25" s="64">
        <v>-1338</v>
      </c>
      <c r="G25" s="64">
        <v>553</v>
      </c>
      <c r="H25" s="8">
        <v>-22</v>
      </c>
      <c r="I25" s="8">
        <v>2301.43</v>
      </c>
      <c r="J25" s="29" t="s">
        <v>195</v>
      </c>
      <c r="K25" s="9"/>
      <c r="L25" s="9"/>
      <c r="M25" s="9"/>
      <c r="N25" s="9"/>
      <c r="O25" s="9"/>
      <c r="P25" s="9"/>
      <c r="Q25" s="9"/>
      <c r="R25" s="9"/>
      <c r="S25" s="86"/>
    </row>
    <row r="26" spans="1:19" ht="11.25">
      <c r="A26" s="16" t="s">
        <v>13</v>
      </c>
      <c r="B26" s="130">
        <v>-21261</v>
      </c>
      <c r="C26" s="130">
        <v>-4129</v>
      </c>
      <c r="D26" s="130">
        <v>-145739</v>
      </c>
      <c r="E26" s="130">
        <v>-209916</v>
      </c>
      <c r="F26" s="130">
        <v>-292292</v>
      </c>
      <c r="G26" s="130">
        <v>-28976</v>
      </c>
      <c r="H26" s="11">
        <v>-702313</v>
      </c>
      <c r="I26" s="11">
        <v>-572463.286</v>
      </c>
      <c r="J26" s="30">
        <v>0.2268262737114639</v>
      </c>
      <c r="K26" s="9"/>
      <c r="L26" s="9"/>
      <c r="M26" s="9"/>
      <c r="N26" s="9"/>
      <c r="O26" s="9"/>
      <c r="P26" s="9"/>
      <c r="Q26" s="9"/>
      <c r="R26" s="9"/>
      <c r="S26" s="86"/>
    </row>
    <row r="27" spans="1:19" ht="11.25">
      <c r="A27" s="14" t="s">
        <v>18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9">
        <v>0</v>
      </c>
      <c r="I27" s="19">
        <v>0</v>
      </c>
      <c r="J27" s="81" t="s">
        <v>195</v>
      </c>
      <c r="K27" s="9"/>
      <c r="L27" s="9"/>
      <c r="M27" s="9"/>
      <c r="N27" s="9"/>
      <c r="O27" s="9"/>
      <c r="P27" s="9"/>
      <c r="Q27" s="9"/>
      <c r="R27" s="9"/>
      <c r="S27" s="86"/>
    </row>
    <row r="28" spans="1:19" ht="11.25">
      <c r="A28" s="18" t="s">
        <v>19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9">
        <v>0</v>
      </c>
      <c r="I28" s="19">
        <v>0</v>
      </c>
      <c r="J28" s="81" t="s">
        <v>195</v>
      </c>
      <c r="K28" s="9"/>
      <c r="L28" s="9"/>
      <c r="M28" s="9"/>
      <c r="N28" s="9"/>
      <c r="O28" s="9"/>
      <c r="P28" s="9"/>
      <c r="Q28" s="9"/>
      <c r="R28" s="9"/>
      <c r="S28" s="86"/>
    </row>
    <row r="29" spans="1:19" ht="11.25">
      <c r="A29" s="20" t="s">
        <v>69</v>
      </c>
      <c r="B29" s="132">
        <v>-22238</v>
      </c>
      <c r="C29" s="132">
        <v>28986</v>
      </c>
      <c r="D29" s="132">
        <v>-26263</v>
      </c>
      <c r="E29" s="132">
        <v>112734</v>
      </c>
      <c r="F29" s="132">
        <v>-149493</v>
      </c>
      <c r="G29" s="132">
        <v>-21273</v>
      </c>
      <c r="H29" s="15">
        <v>-77547</v>
      </c>
      <c r="I29" s="15">
        <v>-418490.122</v>
      </c>
      <c r="J29" s="79">
        <v>-0.8146981352166778</v>
      </c>
      <c r="K29" s="9"/>
      <c r="L29" s="9"/>
      <c r="M29" s="9"/>
      <c r="N29" s="9"/>
      <c r="O29" s="9"/>
      <c r="P29" s="9"/>
      <c r="Q29" s="9"/>
      <c r="R29" s="9"/>
      <c r="S29" s="86"/>
    </row>
    <row r="30" spans="1:19" ht="4.5" customHeight="1">
      <c r="A30" s="21"/>
      <c r="B30" s="65"/>
      <c r="C30" s="65"/>
      <c r="D30" s="65"/>
      <c r="E30" s="65"/>
      <c r="F30" s="65"/>
      <c r="G30" s="65"/>
      <c r="H30" s="22">
        <v>0</v>
      </c>
      <c r="I30" s="22">
        <v>0</v>
      </c>
      <c r="J30" s="82" t="s">
        <v>195</v>
      </c>
      <c r="K30" s="9"/>
      <c r="L30" s="9"/>
      <c r="M30" s="9"/>
      <c r="N30" s="9"/>
      <c r="O30" s="9"/>
      <c r="P30" s="9"/>
      <c r="Q30" s="9"/>
      <c r="R30" s="9"/>
      <c r="S30" s="86"/>
    </row>
    <row r="31" spans="1:19" ht="11.25">
      <c r="A31" s="23" t="s">
        <v>20</v>
      </c>
      <c r="B31" s="66">
        <v>14259</v>
      </c>
      <c r="C31" s="66">
        <v>883</v>
      </c>
      <c r="D31" s="66">
        <v>189000</v>
      </c>
      <c r="E31" s="66">
        <v>132460</v>
      </c>
      <c r="F31" s="66">
        <v>342700</v>
      </c>
      <c r="G31" s="66">
        <v>32919</v>
      </c>
      <c r="H31" s="24">
        <v>712221</v>
      </c>
      <c r="I31" s="24">
        <v>572243.637</v>
      </c>
      <c r="J31" s="83">
        <v>0.24461148005740085</v>
      </c>
      <c r="K31" s="9"/>
      <c r="L31" s="9"/>
      <c r="M31" s="9"/>
      <c r="N31" s="9"/>
      <c r="O31" s="9"/>
      <c r="P31" s="9"/>
      <c r="Q31" s="9"/>
      <c r="R31" s="9"/>
      <c r="S31" s="86"/>
    </row>
    <row r="32" spans="1:19" ht="11.25">
      <c r="A32" s="7" t="s">
        <v>21</v>
      </c>
      <c r="B32" s="64">
        <v>14720</v>
      </c>
      <c r="C32" s="64">
        <v>51</v>
      </c>
      <c r="D32" s="64">
        <v>204451</v>
      </c>
      <c r="E32" s="64">
        <v>131372</v>
      </c>
      <c r="F32" s="64">
        <v>394700</v>
      </c>
      <c r="G32" s="64">
        <v>34264</v>
      </c>
      <c r="H32" s="8">
        <v>779558</v>
      </c>
      <c r="I32" s="8">
        <v>690553.755</v>
      </c>
      <c r="J32" s="29">
        <v>0.12888822101908626</v>
      </c>
      <c r="K32" s="9"/>
      <c r="L32" s="9"/>
      <c r="M32" s="9"/>
      <c r="N32" s="9"/>
      <c r="O32" s="9"/>
      <c r="P32" s="9"/>
      <c r="Q32" s="9"/>
      <c r="R32" s="9"/>
      <c r="S32" s="86"/>
    </row>
    <row r="33" spans="1:19" ht="11.25">
      <c r="A33" s="7" t="s">
        <v>46</v>
      </c>
      <c r="B33" s="64">
        <v>0</v>
      </c>
      <c r="C33" s="64">
        <v>0</v>
      </c>
      <c r="D33" s="64">
        <v>3408</v>
      </c>
      <c r="E33" s="64">
        <v>11752</v>
      </c>
      <c r="F33" s="64">
        <v>26352</v>
      </c>
      <c r="G33" s="64">
        <v>0</v>
      </c>
      <c r="H33" s="8">
        <v>41512</v>
      </c>
      <c r="I33" s="8">
        <v>6347.583</v>
      </c>
      <c r="J33" s="29">
        <v>5.5398120828038016</v>
      </c>
      <c r="K33" s="9"/>
      <c r="L33" s="9"/>
      <c r="M33" s="9"/>
      <c r="N33" s="9"/>
      <c r="O33" s="9"/>
      <c r="P33" s="9"/>
      <c r="Q33" s="9"/>
      <c r="R33" s="9"/>
      <c r="S33" s="86"/>
    </row>
    <row r="34" spans="1:19" ht="11.25">
      <c r="A34" s="7" t="s">
        <v>22</v>
      </c>
      <c r="B34" s="64">
        <v>0</v>
      </c>
      <c r="C34" s="64">
        <v>0</v>
      </c>
      <c r="D34" s="64">
        <v>2545</v>
      </c>
      <c r="E34" s="64">
        <v>3657</v>
      </c>
      <c r="F34" s="64">
        <v>2903</v>
      </c>
      <c r="G34" s="64">
        <v>0</v>
      </c>
      <c r="H34" s="8">
        <v>9105</v>
      </c>
      <c r="I34" s="8">
        <v>41511.587</v>
      </c>
      <c r="J34" s="29">
        <v>-0.780663649404683</v>
      </c>
      <c r="K34" s="9"/>
      <c r="L34" s="9"/>
      <c r="M34" s="9"/>
      <c r="N34" s="9"/>
      <c r="O34" s="9"/>
      <c r="P34" s="9"/>
      <c r="Q34" s="9"/>
      <c r="R34" s="9"/>
      <c r="S34" s="86"/>
    </row>
    <row r="35" spans="1:19" ht="11.25">
      <c r="A35" s="7" t="s">
        <v>23</v>
      </c>
      <c r="B35" s="64">
        <v>111938</v>
      </c>
      <c r="C35" s="64">
        <v>35785</v>
      </c>
      <c r="D35" s="64">
        <v>2244806</v>
      </c>
      <c r="E35" s="64">
        <v>2997766</v>
      </c>
      <c r="F35" s="64">
        <v>2022078</v>
      </c>
      <c r="G35" s="64">
        <v>155798</v>
      </c>
      <c r="H35" s="8">
        <v>7568171</v>
      </c>
      <c r="I35" s="8">
        <v>6466110.162</v>
      </c>
      <c r="J35" s="29">
        <v>0.17043644639347244</v>
      </c>
      <c r="K35" s="9"/>
      <c r="L35" s="9"/>
      <c r="M35" s="9"/>
      <c r="N35" s="9"/>
      <c r="O35" s="9"/>
      <c r="P35" s="9"/>
      <c r="Q35" s="9"/>
      <c r="R35" s="9"/>
      <c r="S35" s="86"/>
    </row>
    <row r="36" spans="1:19" ht="11.25">
      <c r="A36" s="7" t="s">
        <v>24</v>
      </c>
      <c r="B36" s="64">
        <v>144541</v>
      </c>
      <c r="C36" s="64">
        <v>31835</v>
      </c>
      <c r="D36" s="64">
        <v>2398774</v>
      </c>
      <c r="E36" s="64">
        <v>3103968</v>
      </c>
      <c r="F36" s="64">
        <v>2455328</v>
      </c>
      <c r="G36" s="64">
        <v>190154</v>
      </c>
      <c r="H36" s="8">
        <v>8324600</v>
      </c>
      <c r="I36" s="8">
        <v>7361355.74</v>
      </c>
      <c r="J36" s="29">
        <v>0.13085147546476272</v>
      </c>
      <c r="K36" s="9"/>
      <c r="L36" s="9"/>
      <c r="M36" s="9"/>
      <c r="N36" s="9"/>
      <c r="O36" s="9"/>
      <c r="P36" s="9"/>
      <c r="Q36" s="9"/>
      <c r="R36" s="9"/>
      <c r="S36" s="86"/>
    </row>
    <row r="37" spans="1:19" ht="11.25">
      <c r="A37" s="7" t="s">
        <v>47</v>
      </c>
      <c r="B37" s="64">
        <v>53785</v>
      </c>
      <c r="C37" s="64">
        <v>3903</v>
      </c>
      <c r="D37" s="64">
        <v>20009</v>
      </c>
      <c r="E37" s="64">
        <v>0</v>
      </c>
      <c r="F37" s="64">
        <v>76761</v>
      </c>
      <c r="G37" s="64">
        <v>35338</v>
      </c>
      <c r="H37" s="8">
        <v>189796</v>
      </c>
      <c r="I37" s="8">
        <v>311348.728</v>
      </c>
      <c r="J37" s="29">
        <v>-0.3904070165335636</v>
      </c>
      <c r="K37" s="9"/>
      <c r="L37" s="9"/>
      <c r="M37" s="9"/>
      <c r="N37" s="9"/>
      <c r="O37" s="9"/>
      <c r="P37" s="9"/>
      <c r="Q37" s="9"/>
      <c r="R37" s="9"/>
      <c r="S37" s="86"/>
    </row>
    <row r="38" spans="1:19" ht="11.25">
      <c r="A38" s="7" t="s">
        <v>25</v>
      </c>
      <c r="B38" s="64">
        <v>43911</v>
      </c>
      <c r="C38" s="64">
        <v>1928</v>
      </c>
      <c r="D38" s="64">
        <v>22022</v>
      </c>
      <c r="E38" s="64">
        <v>104819</v>
      </c>
      <c r="F38" s="64">
        <v>133761</v>
      </c>
      <c r="G38" s="64">
        <v>28179</v>
      </c>
      <c r="H38" s="8">
        <v>334620</v>
      </c>
      <c r="I38" s="8">
        <v>185892.847</v>
      </c>
      <c r="J38" s="29">
        <v>0.8000692624821653</v>
      </c>
      <c r="K38" s="9"/>
      <c r="L38" s="9"/>
      <c r="M38" s="9"/>
      <c r="N38" s="9"/>
      <c r="O38" s="9"/>
      <c r="P38" s="9"/>
      <c r="Q38" s="9"/>
      <c r="R38" s="9"/>
      <c r="S38" s="86"/>
    </row>
    <row r="39" spans="1:19" ht="11.25">
      <c r="A39" s="7" t="s">
        <v>26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8">
        <v>0</v>
      </c>
      <c r="I39" s="8">
        <v>0</v>
      </c>
      <c r="J39" s="29" t="s">
        <v>195</v>
      </c>
      <c r="K39" s="9"/>
      <c r="L39" s="9"/>
      <c r="M39" s="9"/>
      <c r="N39" s="9"/>
      <c r="O39" s="9"/>
      <c r="P39" s="9"/>
      <c r="Q39" s="9"/>
      <c r="R39" s="9"/>
      <c r="S39" s="86"/>
    </row>
    <row r="40" spans="1:19" ht="11.25">
      <c r="A40" s="7" t="s">
        <v>27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8">
        <v>0</v>
      </c>
      <c r="I40" s="8">
        <v>0</v>
      </c>
      <c r="J40" s="29" t="s">
        <v>195</v>
      </c>
      <c r="K40" s="9"/>
      <c r="L40" s="9"/>
      <c r="M40" s="9"/>
      <c r="N40" s="9"/>
      <c r="O40" s="9"/>
      <c r="P40" s="9"/>
      <c r="Q40" s="9"/>
      <c r="R40" s="9"/>
      <c r="S40" s="86"/>
    </row>
    <row r="41" spans="1:19" ht="11.25">
      <c r="A41" s="7" t="s">
        <v>28</v>
      </c>
      <c r="B41" s="64">
        <v>0</v>
      </c>
      <c r="C41" s="64">
        <v>0</v>
      </c>
      <c r="D41" s="64">
        <v>5693</v>
      </c>
      <c r="E41" s="64">
        <v>0</v>
      </c>
      <c r="F41" s="64">
        <v>6100</v>
      </c>
      <c r="G41" s="64">
        <v>0</v>
      </c>
      <c r="H41" s="8">
        <v>11793</v>
      </c>
      <c r="I41" s="8">
        <v>7111.153</v>
      </c>
      <c r="J41" s="29">
        <v>0.6583808561002695</v>
      </c>
      <c r="K41" s="9"/>
      <c r="L41" s="9"/>
      <c r="M41" s="9"/>
      <c r="N41" s="9"/>
      <c r="O41" s="9"/>
      <c r="P41" s="9"/>
      <c r="Q41" s="9"/>
      <c r="R41" s="9"/>
      <c r="S41" s="86"/>
    </row>
    <row r="42" spans="1:19" ht="11.25">
      <c r="A42" s="7" t="s">
        <v>29</v>
      </c>
      <c r="B42" s="64">
        <v>0</v>
      </c>
      <c r="C42" s="64">
        <v>0</v>
      </c>
      <c r="D42" s="64">
        <v>12349</v>
      </c>
      <c r="E42" s="64">
        <v>0</v>
      </c>
      <c r="F42" s="64">
        <v>0</v>
      </c>
      <c r="G42" s="64">
        <v>0</v>
      </c>
      <c r="H42" s="8">
        <v>12349</v>
      </c>
      <c r="I42" s="8">
        <v>11793.584</v>
      </c>
      <c r="J42" s="29">
        <v>0.04709475931998264</v>
      </c>
      <c r="K42" s="9"/>
      <c r="L42" s="9"/>
      <c r="M42" s="9"/>
      <c r="N42" s="9"/>
      <c r="O42" s="9"/>
      <c r="P42" s="9"/>
      <c r="Q42" s="9"/>
      <c r="R42" s="9"/>
      <c r="S42" s="86"/>
    </row>
    <row r="43" spans="1:19" ht="11.25">
      <c r="A43" s="7" t="s">
        <v>56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8">
        <v>0</v>
      </c>
      <c r="I43" s="8">
        <v>0</v>
      </c>
      <c r="J43" s="29" t="s">
        <v>195</v>
      </c>
      <c r="K43" s="9"/>
      <c r="L43" s="9"/>
      <c r="M43" s="9"/>
      <c r="N43" s="9"/>
      <c r="O43" s="9"/>
      <c r="P43" s="9"/>
      <c r="Q43" s="9"/>
      <c r="R43" s="9"/>
      <c r="S43" s="86"/>
    </row>
    <row r="44" spans="1:19" ht="11.25">
      <c r="A44" s="25" t="s">
        <v>30</v>
      </c>
      <c r="B44" s="67">
        <v>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26">
        <v>0</v>
      </c>
      <c r="I44" s="26">
        <v>0</v>
      </c>
      <c r="J44" s="84" t="s">
        <v>195</v>
      </c>
      <c r="K44" s="9"/>
      <c r="L44" s="9"/>
      <c r="M44" s="9"/>
      <c r="N44" s="9"/>
      <c r="O44" s="9"/>
      <c r="P44" s="9"/>
      <c r="Q44" s="9"/>
      <c r="R44" s="9"/>
      <c r="S44" s="86"/>
    </row>
    <row r="45" spans="1:19" ht="4.5" customHeight="1">
      <c r="A45" s="27"/>
      <c r="B45" s="68"/>
      <c r="C45" s="68"/>
      <c r="D45" s="68"/>
      <c r="E45" s="68"/>
      <c r="F45" s="68"/>
      <c r="G45" s="68"/>
      <c r="H45" s="28"/>
      <c r="I45" s="28"/>
      <c r="J45" s="85"/>
      <c r="S45" s="86"/>
    </row>
    <row r="46" spans="1:19" ht="11.25">
      <c r="A46" s="18" t="s">
        <v>70</v>
      </c>
      <c r="B46" s="69"/>
      <c r="C46" s="69"/>
      <c r="D46" s="69"/>
      <c r="E46" s="69"/>
      <c r="F46" s="69"/>
      <c r="G46" s="69"/>
      <c r="H46" s="18"/>
      <c r="I46" s="18"/>
      <c r="J46" s="81"/>
      <c r="S46" s="86"/>
    </row>
    <row r="47" spans="1:19" ht="11.25">
      <c r="A47" s="7" t="s">
        <v>71</v>
      </c>
      <c r="B47" s="70">
        <v>1.0964835535908888</v>
      </c>
      <c r="C47" s="70">
        <v>0.10049403172849734</v>
      </c>
      <c r="D47" s="70">
        <v>0.9850159283587046</v>
      </c>
      <c r="E47" s="70">
        <v>1.2164114785415037</v>
      </c>
      <c r="F47" s="70">
        <v>1.1393621413515627</v>
      </c>
      <c r="G47" s="70">
        <v>0.8242954617126803</v>
      </c>
      <c r="H47" s="29">
        <v>1.117634944553825</v>
      </c>
      <c r="I47" s="29">
        <v>1.1072496663825973</v>
      </c>
      <c r="J47" s="29"/>
      <c r="S47" s="86"/>
    </row>
    <row r="48" spans="1:19" ht="11.25">
      <c r="A48" s="7" t="s">
        <v>72</v>
      </c>
      <c r="B48" s="70">
        <v>0.31921229144602536</v>
      </c>
      <c r="C48" s="70">
        <v>0.12666850777869834</v>
      </c>
      <c r="D48" s="70">
        <v>0.1680312133569924</v>
      </c>
      <c r="E48" s="70">
        <v>0.12840231293357565</v>
      </c>
      <c r="F48" s="70">
        <v>0.21901467076390027</v>
      </c>
      <c r="G48" s="70">
        <v>0.20764169605229207</v>
      </c>
      <c r="H48" s="29">
        <v>0.17227354968186903</v>
      </c>
      <c r="I48" s="29">
        <v>0.18645782388947452</v>
      </c>
      <c r="J48" s="29"/>
      <c r="S48" s="86"/>
    </row>
    <row r="49" spans="1:19" ht="11.25">
      <c r="A49" s="7" t="s">
        <v>73</v>
      </c>
      <c r="B49" s="70">
        <v>0.14140995533453055</v>
      </c>
      <c r="C49" s="70">
        <v>0.13553653073122832</v>
      </c>
      <c r="D49" s="70">
        <v>0.16911616345044106</v>
      </c>
      <c r="E49" s="70">
        <v>0.39445451359090095</v>
      </c>
      <c r="F49" s="70">
        <v>0.19458113129505702</v>
      </c>
      <c r="G49" s="70">
        <v>-0.06163814110833978</v>
      </c>
      <c r="H49" s="29">
        <v>0.25926796861327</v>
      </c>
      <c r="I49" s="29">
        <v>0.25285748443721245</v>
      </c>
      <c r="J49" s="29"/>
      <c r="S49" s="86"/>
    </row>
    <row r="50" spans="1:19" ht="11.25">
      <c r="A50" s="7" t="s">
        <v>74</v>
      </c>
      <c r="B50" s="70">
        <v>1.5571058003714449</v>
      </c>
      <c r="C50" s="70">
        <v>0.362699070238424</v>
      </c>
      <c r="D50" s="70">
        <v>1.3221633051661381</v>
      </c>
      <c r="E50" s="70">
        <v>1.7392683050659803</v>
      </c>
      <c r="F50" s="70">
        <v>1.5529579434105198</v>
      </c>
      <c r="G50" s="70">
        <v>0.9702990166566325</v>
      </c>
      <c r="H50" s="29">
        <v>1.5491764628489642</v>
      </c>
      <c r="I50" s="29">
        <v>1.5465649747092842</v>
      </c>
      <c r="J50" s="29"/>
      <c r="S50" s="86"/>
    </row>
    <row r="51" spans="1:19" ht="11.25">
      <c r="A51" s="10" t="s">
        <v>75</v>
      </c>
      <c r="B51" s="71">
        <v>-0.3413301407499501</v>
      </c>
      <c r="C51" s="71">
        <v>0.889441222498389</v>
      </c>
      <c r="D51" s="71">
        <v>-0.030280599685698836</v>
      </c>
      <c r="E51" s="71">
        <v>0.06895859878260858</v>
      </c>
      <c r="F51" s="71">
        <v>-0.11201677857629375</v>
      </c>
      <c r="G51" s="71">
        <v>-0.1524683925346177</v>
      </c>
      <c r="H51" s="30">
        <v>-0.019034838661535203</v>
      </c>
      <c r="I51" s="30">
        <v>-0.13630700758574185</v>
      </c>
      <c r="J51" s="30"/>
      <c r="S51" s="86"/>
    </row>
    <row r="52" spans="1:19" ht="11.25">
      <c r="A52" s="7" t="s">
        <v>76</v>
      </c>
      <c r="B52" s="72">
        <v>1.1978064641366593</v>
      </c>
      <c r="C52" s="72">
        <v>0.11939611525361318</v>
      </c>
      <c r="D52" s="72">
        <v>1.0103939663943529</v>
      </c>
      <c r="E52" s="72">
        <v>1.2242066998910304</v>
      </c>
      <c r="F52" s="72">
        <v>1.093948827983606</v>
      </c>
      <c r="G52" s="72">
        <v>0.8590717737264767</v>
      </c>
      <c r="H52" s="31">
        <v>1.1107800263473213</v>
      </c>
      <c r="I52" s="31">
        <v>1.2224691710755446</v>
      </c>
      <c r="J52" s="31"/>
      <c r="S52" s="86"/>
    </row>
    <row r="53" spans="1:10" ht="11.25">
      <c r="A53" s="25" t="s">
        <v>77</v>
      </c>
      <c r="B53" s="73">
        <v>2.239153644569543</v>
      </c>
      <c r="C53" s="73">
        <v>0.9192672374113965</v>
      </c>
      <c r="D53" s="73">
        <v>3.090525554915425</v>
      </c>
      <c r="E53" s="73">
        <v>2.175818211423299</v>
      </c>
      <c r="F53" s="73">
        <v>2.0852477561425093</v>
      </c>
      <c r="G53" s="73">
        <v>1.6963512357044683</v>
      </c>
      <c r="H53" s="32">
        <v>2.3230080961743425</v>
      </c>
      <c r="I53" s="32">
        <v>2.8587967817573863</v>
      </c>
      <c r="J53" s="32"/>
    </row>
    <row r="55" spans="1:9" ht="11.25">
      <c r="A55" s="54" t="s">
        <v>227</v>
      </c>
      <c r="B55" s="55">
        <f>B47+B48</f>
        <v>1.4156958450369141</v>
      </c>
      <c r="C55" s="55">
        <f aca="true" t="shared" si="0" ref="C55:I55">C47+C48</f>
        <v>0.22716253950719567</v>
      </c>
      <c r="D55" s="74">
        <f t="shared" si="0"/>
        <v>1.1530471417156969</v>
      </c>
      <c r="E55" s="55">
        <f t="shared" si="0"/>
        <v>1.3448137914750793</v>
      </c>
      <c r="F55" s="74">
        <f t="shared" si="0"/>
        <v>1.358376812115463</v>
      </c>
      <c r="G55" s="55">
        <f t="shared" si="0"/>
        <v>1.0319371577649723</v>
      </c>
      <c r="H55" s="55">
        <f t="shared" si="0"/>
        <v>1.289908494235694</v>
      </c>
      <c r="I55" s="55">
        <f t="shared" si="0"/>
        <v>1.2937074902720718</v>
      </c>
    </row>
    <row r="56" spans="1:9" ht="11.25">
      <c r="A56" s="54" t="s">
        <v>228</v>
      </c>
      <c r="B56" s="74">
        <f>B4/$H$4</f>
        <v>0.01599209219747611</v>
      </c>
      <c r="C56" s="74">
        <f aca="true" t="shared" si="1" ref="C56:H56">C4/$H$4</f>
        <v>0.007999359835206658</v>
      </c>
      <c r="D56" s="74">
        <f t="shared" si="1"/>
        <v>0.21289431316184215</v>
      </c>
      <c r="E56" s="74">
        <f t="shared" si="1"/>
        <v>0.40128293148346655</v>
      </c>
      <c r="F56" s="74">
        <f t="shared" si="1"/>
        <v>0.3275834687260598</v>
      </c>
      <c r="G56" s="74">
        <f t="shared" si="1"/>
        <v>0.034247834595948747</v>
      </c>
      <c r="H56" s="74">
        <f t="shared" si="1"/>
        <v>1</v>
      </c>
      <c r="I56" s="74">
        <f>I4/$H$4</f>
        <v>0.7536179369854964</v>
      </c>
    </row>
    <row r="58" ht="11.25">
      <c r="A58" s="56"/>
    </row>
    <row r="66" spans="8:10" ht="11.25">
      <c r="H66" s="55"/>
      <c r="I66" s="55"/>
      <c r="J66" s="55"/>
    </row>
    <row r="67" spans="8:10" ht="11.25">
      <c r="H67" s="55"/>
      <c r="I67" s="55"/>
      <c r="J67" s="55"/>
    </row>
    <row r="68" spans="8:10" ht="11.25">
      <c r="H68" s="55"/>
      <c r="I68" s="55"/>
      <c r="J68" s="55"/>
    </row>
    <row r="71" spans="8:10" ht="11.25">
      <c r="H71" s="1"/>
      <c r="I71" s="1"/>
      <c r="J71" s="1"/>
    </row>
    <row r="72" spans="8:10" ht="11.25">
      <c r="H72" s="1"/>
      <c r="I72" s="1"/>
      <c r="J72" s="1"/>
    </row>
    <row r="73" spans="8:10" ht="11.25">
      <c r="H73" s="1"/>
      <c r="I73" s="1"/>
      <c r="J73" s="1"/>
    </row>
    <row r="74" spans="8:10" ht="11.25">
      <c r="H74" s="1"/>
      <c r="I74" s="1"/>
      <c r="J74" s="1"/>
    </row>
    <row r="75" spans="8:10" ht="11.25">
      <c r="H75" s="1"/>
      <c r="I75" s="1"/>
      <c r="J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/>
  <dimension ref="A1:S64"/>
  <sheetViews>
    <sheetView zoomScalePageLayoutView="0" workbookViewId="0" topLeftCell="A13">
      <selection activeCell="A54" sqref="A54"/>
    </sheetView>
  </sheetViews>
  <sheetFormatPr defaultColWidth="9.140625" defaultRowHeight="12"/>
  <cols>
    <col min="1" max="1" width="40.28125" style="4" customWidth="1"/>
    <col min="2" max="6" width="9.140625" style="4" customWidth="1"/>
    <col min="7" max="8" width="14.28125" style="4" customWidth="1"/>
    <col min="9" max="9" width="13.57421875" style="4" bestFit="1" customWidth="1"/>
    <col min="10" max="16384" width="9.140625" style="1" customWidth="1"/>
  </cols>
  <sheetData>
    <row r="1" spans="1:17" ht="36" customHeight="1">
      <c r="A1" s="5" t="s">
        <v>182</v>
      </c>
      <c r="B1" s="75" t="s">
        <v>220</v>
      </c>
      <c r="C1" s="75" t="s">
        <v>210</v>
      </c>
      <c r="D1" s="75" t="s">
        <v>211</v>
      </c>
      <c r="E1" s="75" t="s">
        <v>221</v>
      </c>
      <c r="F1" s="75" t="s">
        <v>213</v>
      </c>
      <c r="G1" s="33" t="s">
        <v>217</v>
      </c>
      <c r="H1" s="33" t="s">
        <v>218</v>
      </c>
      <c r="I1" s="33" t="s">
        <v>194</v>
      </c>
      <c r="Q1" s="3"/>
    </row>
    <row r="2" spans="1:19" ht="11.25">
      <c r="A2" s="134" t="s">
        <v>49</v>
      </c>
      <c r="B2" s="35">
        <v>685225</v>
      </c>
      <c r="C2" s="35">
        <v>291346</v>
      </c>
      <c r="D2" s="35">
        <v>930375</v>
      </c>
      <c r="E2" s="35">
        <v>1123053</v>
      </c>
      <c r="F2" s="35">
        <v>22226</v>
      </c>
      <c r="G2" s="35">
        <v>3052225</v>
      </c>
      <c r="H2" s="35">
        <v>2995721.722</v>
      </c>
      <c r="I2" s="87">
        <v>0.018861323995833956</v>
      </c>
      <c r="S2" s="86"/>
    </row>
    <row r="3" spans="1:19" ht="11.25">
      <c r="A3" s="109" t="s">
        <v>79</v>
      </c>
      <c r="B3" s="36">
        <v>-172720</v>
      </c>
      <c r="C3" s="36">
        <v>-81543</v>
      </c>
      <c r="D3" s="36">
        <v>-79395</v>
      </c>
      <c r="E3" s="36">
        <v>-177451</v>
      </c>
      <c r="F3" s="36">
        <v>-8163</v>
      </c>
      <c r="G3" s="36">
        <v>-519272</v>
      </c>
      <c r="H3" s="36">
        <v>-434643.764</v>
      </c>
      <c r="I3" s="88">
        <v>0.19470712111723754</v>
      </c>
      <c r="S3" s="86"/>
    </row>
    <row r="4" spans="1:19" ht="11.25">
      <c r="A4" s="12" t="s">
        <v>31</v>
      </c>
      <c r="B4" s="37">
        <v>512505</v>
      </c>
      <c r="C4" s="37">
        <v>209803</v>
      </c>
      <c r="D4" s="37">
        <v>850980</v>
      </c>
      <c r="E4" s="37">
        <v>945602</v>
      </c>
      <c r="F4" s="37">
        <v>14063</v>
      </c>
      <c r="G4" s="37">
        <v>2532953</v>
      </c>
      <c r="H4" s="37">
        <v>2561077.958</v>
      </c>
      <c r="I4" s="63">
        <v>-0.010981687578914379</v>
      </c>
      <c r="S4" s="86"/>
    </row>
    <row r="5" spans="1:19" ht="11.25" customHeight="1">
      <c r="A5" s="128" t="s">
        <v>32</v>
      </c>
      <c r="B5" s="37">
        <v>240017</v>
      </c>
      <c r="C5" s="37">
        <v>209803.518</v>
      </c>
      <c r="D5" s="37">
        <v>144342</v>
      </c>
      <c r="E5" s="37">
        <v>449538</v>
      </c>
      <c r="F5" s="37">
        <v>37576</v>
      </c>
      <c r="G5" s="37">
        <v>1081276.5180000002</v>
      </c>
      <c r="H5" s="37">
        <v>937985.632</v>
      </c>
      <c r="I5" s="63">
        <v>0.15276447859278108</v>
      </c>
      <c r="S5" s="86"/>
    </row>
    <row r="6" spans="1:19" s="2" customFormat="1" ht="11.25">
      <c r="A6" s="14" t="s">
        <v>80</v>
      </c>
      <c r="B6" s="37">
        <v>0</v>
      </c>
      <c r="C6" s="37">
        <v>0</v>
      </c>
      <c r="D6" s="37">
        <v>-248364</v>
      </c>
      <c r="E6" s="37">
        <v>0</v>
      </c>
      <c r="F6" s="37">
        <v>0</v>
      </c>
      <c r="G6" s="37">
        <v>-248364</v>
      </c>
      <c r="H6" s="37">
        <v>-63708.118</v>
      </c>
      <c r="I6" s="63">
        <v>2.8984670682000053</v>
      </c>
      <c r="S6" s="74"/>
    </row>
    <row r="7" spans="1:19" s="2" customFormat="1" ht="11.25">
      <c r="A7" s="14" t="s">
        <v>81</v>
      </c>
      <c r="B7" s="37">
        <v>0</v>
      </c>
      <c r="C7" s="37">
        <v>0</v>
      </c>
      <c r="D7" s="37">
        <v>16086</v>
      </c>
      <c r="E7" s="37">
        <v>0</v>
      </c>
      <c r="F7" s="37">
        <v>0</v>
      </c>
      <c r="G7" s="37">
        <v>16086</v>
      </c>
      <c r="H7" s="37">
        <v>17323.582</v>
      </c>
      <c r="I7" s="63">
        <v>-0.07143915155653136</v>
      </c>
      <c r="S7" s="74"/>
    </row>
    <row r="8" spans="1:19" s="2" customFormat="1" ht="11.25">
      <c r="A8" s="109" t="s">
        <v>50</v>
      </c>
      <c r="B8" s="36">
        <v>-207283</v>
      </c>
      <c r="C8" s="36">
        <v>-83204</v>
      </c>
      <c r="D8" s="36">
        <v>-224633</v>
      </c>
      <c r="E8" s="36">
        <v>-467225</v>
      </c>
      <c r="F8" s="36">
        <v>0</v>
      </c>
      <c r="G8" s="36">
        <v>-982345</v>
      </c>
      <c r="H8" s="36">
        <v>-1058146.552</v>
      </c>
      <c r="I8" s="88">
        <v>-0.07163615650093802</v>
      </c>
      <c r="S8" s="74"/>
    </row>
    <row r="9" spans="1:19" s="2" customFormat="1" ht="11.25">
      <c r="A9" s="109" t="s">
        <v>51</v>
      </c>
      <c r="B9" s="36">
        <v>-5109</v>
      </c>
      <c r="C9" s="36">
        <v>-4529</v>
      </c>
      <c r="D9" s="36">
        <v>-4299</v>
      </c>
      <c r="E9" s="36">
        <v>122764</v>
      </c>
      <c r="F9" s="36">
        <v>-6326</v>
      </c>
      <c r="G9" s="36">
        <v>102501</v>
      </c>
      <c r="H9" s="36">
        <v>-5711.565</v>
      </c>
      <c r="I9" s="88" t="s">
        <v>195</v>
      </c>
      <c r="S9" s="74"/>
    </row>
    <row r="10" spans="1:19" s="2" customFormat="1" ht="11.25">
      <c r="A10" s="10" t="s">
        <v>33</v>
      </c>
      <c r="B10" s="39">
        <v>-212392</v>
      </c>
      <c r="C10" s="39">
        <v>-87733</v>
      </c>
      <c r="D10" s="39">
        <v>-228932</v>
      </c>
      <c r="E10" s="39">
        <v>-344461</v>
      </c>
      <c r="F10" s="39">
        <v>-6326</v>
      </c>
      <c r="G10" s="39">
        <v>-879844</v>
      </c>
      <c r="H10" s="39">
        <v>-1063858.117</v>
      </c>
      <c r="I10" s="89">
        <v>-0.17296866382794174</v>
      </c>
      <c r="S10" s="74"/>
    </row>
    <row r="11" spans="1:19" s="2" customFormat="1" ht="11.25">
      <c r="A11" s="109" t="s">
        <v>82</v>
      </c>
      <c r="B11" s="36">
        <v>85627</v>
      </c>
      <c r="C11" s="36">
        <v>31781</v>
      </c>
      <c r="D11" s="36">
        <v>46205</v>
      </c>
      <c r="E11" s="36">
        <v>143950</v>
      </c>
      <c r="F11" s="36">
        <v>0</v>
      </c>
      <c r="G11" s="36">
        <v>307563</v>
      </c>
      <c r="H11" s="36">
        <v>253441.013</v>
      </c>
      <c r="I11" s="88">
        <v>0.2135486532323796</v>
      </c>
      <c r="S11" s="74"/>
    </row>
    <row r="12" spans="1:19" s="2" customFormat="1" ht="11.25">
      <c r="A12" s="109" t="s">
        <v>83</v>
      </c>
      <c r="B12" s="36">
        <v>-9947</v>
      </c>
      <c r="C12" s="36">
        <v>1409</v>
      </c>
      <c r="D12" s="36">
        <v>-14926</v>
      </c>
      <c r="E12" s="36">
        <v>-60826</v>
      </c>
      <c r="F12" s="36">
        <v>3163</v>
      </c>
      <c r="G12" s="36">
        <v>-81127</v>
      </c>
      <c r="H12" s="36">
        <v>-56099.744</v>
      </c>
      <c r="I12" s="88">
        <v>0.4461206810498102</v>
      </c>
      <c r="S12" s="74"/>
    </row>
    <row r="13" spans="1:19" s="2" customFormat="1" ht="11.25">
      <c r="A13" s="10" t="s">
        <v>84</v>
      </c>
      <c r="B13" s="39">
        <v>75680</v>
      </c>
      <c r="C13" s="39">
        <v>33190</v>
      </c>
      <c r="D13" s="39">
        <v>31279</v>
      </c>
      <c r="E13" s="39">
        <v>83124</v>
      </c>
      <c r="F13" s="39">
        <v>3163</v>
      </c>
      <c r="G13" s="39">
        <v>226436</v>
      </c>
      <c r="H13" s="39">
        <v>197341.269</v>
      </c>
      <c r="I13" s="89">
        <v>0.14743358623076452</v>
      </c>
      <c r="S13" s="74"/>
    </row>
    <row r="14" spans="1:19" s="2" customFormat="1" ht="11.25">
      <c r="A14" s="12" t="s">
        <v>34</v>
      </c>
      <c r="B14" s="37">
        <v>-136712</v>
      </c>
      <c r="C14" s="37">
        <v>-54543</v>
      </c>
      <c r="D14" s="37">
        <v>-197653</v>
      </c>
      <c r="E14" s="37">
        <v>-261337</v>
      </c>
      <c r="F14" s="37">
        <v>-3163</v>
      </c>
      <c r="G14" s="37">
        <v>-653408</v>
      </c>
      <c r="H14" s="37">
        <v>-866516.848</v>
      </c>
      <c r="I14" s="63">
        <v>-0.24593733923567063</v>
      </c>
      <c r="S14" s="74"/>
    </row>
    <row r="15" spans="1:19" s="2" customFormat="1" ht="11.25">
      <c r="A15" s="109" t="s">
        <v>7</v>
      </c>
      <c r="B15" s="36">
        <v>-23659</v>
      </c>
      <c r="C15" s="36">
        <v>-21529</v>
      </c>
      <c r="D15" s="36">
        <v>-140109</v>
      </c>
      <c r="E15" s="36">
        <v>-7894</v>
      </c>
      <c r="F15" s="36">
        <v>-11681</v>
      </c>
      <c r="G15" s="36">
        <v>-204872</v>
      </c>
      <c r="H15" s="36">
        <v>264746.675</v>
      </c>
      <c r="I15" s="88" t="s">
        <v>195</v>
      </c>
      <c r="S15" s="74"/>
    </row>
    <row r="16" spans="1:19" s="2" customFormat="1" ht="11.25">
      <c r="A16" s="109" t="s">
        <v>35</v>
      </c>
      <c r="B16" s="36">
        <v>7334</v>
      </c>
      <c r="C16" s="36">
        <v>5917</v>
      </c>
      <c r="D16" s="36">
        <v>0</v>
      </c>
      <c r="E16" s="36">
        <v>22143</v>
      </c>
      <c r="F16" s="36">
        <v>5840</v>
      </c>
      <c r="G16" s="36">
        <v>41234</v>
      </c>
      <c r="H16" s="36">
        <v>-151399.409</v>
      </c>
      <c r="I16" s="88" t="s">
        <v>195</v>
      </c>
      <c r="S16" s="74"/>
    </row>
    <row r="17" spans="1:19" s="2" customFormat="1" ht="11.25">
      <c r="A17" s="135" t="s">
        <v>85</v>
      </c>
      <c r="B17" s="40">
        <v>0</v>
      </c>
      <c r="C17" s="40">
        <v>0</v>
      </c>
      <c r="D17" s="40">
        <v>248364</v>
      </c>
      <c r="E17" s="40">
        <v>0</v>
      </c>
      <c r="F17" s="40">
        <v>0</v>
      </c>
      <c r="G17" s="40">
        <v>248364</v>
      </c>
      <c r="H17" s="40">
        <v>-138326.906</v>
      </c>
      <c r="I17" s="92" t="s">
        <v>195</v>
      </c>
      <c r="S17" s="74"/>
    </row>
    <row r="18" spans="1:19" s="2" customFormat="1" ht="11.25">
      <c r="A18" s="18" t="s">
        <v>86</v>
      </c>
      <c r="B18" s="37">
        <v>-16325</v>
      </c>
      <c r="C18" s="37">
        <v>-15612</v>
      </c>
      <c r="D18" s="37">
        <v>108255</v>
      </c>
      <c r="E18" s="37">
        <v>14249</v>
      </c>
      <c r="F18" s="37">
        <v>-5841</v>
      </c>
      <c r="G18" s="37">
        <v>84726</v>
      </c>
      <c r="H18" s="37">
        <v>-24979.64</v>
      </c>
      <c r="I18" s="63" t="s">
        <v>195</v>
      </c>
      <c r="S18" s="74"/>
    </row>
    <row r="19" spans="1:19" s="2" customFormat="1" ht="11.25">
      <c r="A19" s="14" t="s">
        <v>52</v>
      </c>
      <c r="B19" s="37">
        <v>0</v>
      </c>
      <c r="C19" s="37">
        <v>0</v>
      </c>
      <c r="D19" s="37">
        <v>0</v>
      </c>
      <c r="E19" s="37">
        <v>-96845</v>
      </c>
      <c r="F19" s="37">
        <v>0</v>
      </c>
      <c r="G19" s="37">
        <v>-96845</v>
      </c>
      <c r="H19" s="37">
        <v>0</v>
      </c>
      <c r="I19" s="63" t="s">
        <v>195</v>
      </c>
      <c r="S19" s="74"/>
    </row>
    <row r="20" spans="1:19" ht="11.25">
      <c r="A20" s="109" t="s">
        <v>53</v>
      </c>
      <c r="B20" s="36">
        <v>-79150</v>
      </c>
      <c r="C20" s="36">
        <v>-48375</v>
      </c>
      <c r="D20" s="36">
        <v>-35040</v>
      </c>
      <c r="E20" s="36">
        <v>-130612</v>
      </c>
      <c r="F20" s="36">
        <v>-4571</v>
      </c>
      <c r="G20" s="36">
        <v>-297748</v>
      </c>
      <c r="H20" s="36">
        <v>-348487.697</v>
      </c>
      <c r="I20" s="88">
        <v>-0.14559967952039343</v>
      </c>
      <c r="S20" s="86"/>
    </row>
    <row r="21" spans="1:19" ht="11.25">
      <c r="A21" s="109" t="s">
        <v>54</v>
      </c>
      <c r="B21" s="36">
        <v>0</v>
      </c>
      <c r="C21" s="36">
        <v>0</v>
      </c>
      <c r="D21" s="36">
        <v>-31876</v>
      </c>
      <c r="E21" s="36">
        <v>0</v>
      </c>
      <c r="F21" s="36">
        <v>0</v>
      </c>
      <c r="G21" s="36">
        <v>-31876</v>
      </c>
      <c r="H21" s="36">
        <v>-22001.236</v>
      </c>
      <c r="I21" s="88">
        <v>0.4488276931350583</v>
      </c>
      <c r="S21" s="86"/>
    </row>
    <row r="22" spans="1:19" ht="11.25">
      <c r="A22" s="109" t="s">
        <v>16</v>
      </c>
      <c r="B22" s="36">
        <v>-65619</v>
      </c>
      <c r="C22" s="36">
        <v>-65219</v>
      </c>
      <c r="D22" s="36">
        <v>-200176</v>
      </c>
      <c r="E22" s="36">
        <v>-103604</v>
      </c>
      <c r="F22" s="36">
        <v>-28853</v>
      </c>
      <c r="G22" s="36">
        <v>-463471</v>
      </c>
      <c r="H22" s="36">
        <v>-431392.608</v>
      </c>
      <c r="I22" s="88">
        <v>0.0743600873198087</v>
      </c>
      <c r="S22" s="86"/>
    </row>
    <row r="23" spans="1:19" ht="11.25">
      <c r="A23" s="109" t="s">
        <v>214</v>
      </c>
      <c r="B23" s="36">
        <v>0</v>
      </c>
      <c r="C23" s="36">
        <v>0</v>
      </c>
      <c r="D23" s="36">
        <v>-7262</v>
      </c>
      <c r="E23" s="36">
        <v>0</v>
      </c>
      <c r="F23" s="36">
        <v>0</v>
      </c>
      <c r="G23" s="36">
        <v>-7262</v>
      </c>
      <c r="H23" s="36">
        <v>0</v>
      </c>
      <c r="I23" s="88" t="s">
        <v>195</v>
      </c>
      <c r="S23" s="86"/>
    </row>
    <row r="24" spans="1:19" ht="11.25">
      <c r="A24" s="109" t="s">
        <v>230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88" t="s">
        <v>195</v>
      </c>
      <c r="S24" s="86"/>
    </row>
    <row r="25" spans="1:19" ht="11.25">
      <c r="A25" s="109" t="s">
        <v>17</v>
      </c>
      <c r="B25" s="36">
        <v>15547</v>
      </c>
      <c r="C25" s="36">
        <v>0</v>
      </c>
      <c r="D25" s="36">
        <v>-539</v>
      </c>
      <c r="E25" s="36">
        <v>29532</v>
      </c>
      <c r="F25" s="36">
        <v>2869</v>
      </c>
      <c r="G25" s="36">
        <v>47409</v>
      </c>
      <c r="H25" s="36">
        <v>59800.033</v>
      </c>
      <c r="I25" s="88">
        <v>-0.20720779535355782</v>
      </c>
      <c r="S25" s="86"/>
    </row>
    <row r="26" spans="1:19" ht="11.25">
      <c r="A26" s="12" t="s">
        <v>13</v>
      </c>
      <c r="B26" s="37">
        <v>-129222</v>
      </c>
      <c r="C26" s="37">
        <v>-113594</v>
      </c>
      <c r="D26" s="37">
        <v>-274893</v>
      </c>
      <c r="E26" s="37">
        <v>-204684</v>
      </c>
      <c r="F26" s="37">
        <v>-30555</v>
      </c>
      <c r="G26" s="37">
        <v>-752948</v>
      </c>
      <c r="H26" s="37">
        <v>-761814.498</v>
      </c>
      <c r="I26" s="63">
        <v>-0.011638657472753944</v>
      </c>
      <c r="S26" s="86"/>
    </row>
    <row r="27" spans="1:19" ht="11.25">
      <c r="A27" s="109" t="s">
        <v>16</v>
      </c>
      <c r="B27" s="36">
        <v>-34550</v>
      </c>
      <c r="C27" s="36">
        <v>0</v>
      </c>
      <c r="D27" s="36">
        <v>0</v>
      </c>
      <c r="E27" s="36">
        <v>-8085</v>
      </c>
      <c r="F27" s="36">
        <v>-282</v>
      </c>
      <c r="G27" s="36">
        <v>-42917</v>
      </c>
      <c r="H27" s="36">
        <v>-27265.112</v>
      </c>
      <c r="I27" s="88">
        <v>0.5740628536570838</v>
      </c>
      <c r="S27" s="86"/>
    </row>
    <row r="28" spans="1:19" ht="11.25">
      <c r="A28" s="109" t="s">
        <v>37</v>
      </c>
      <c r="B28" s="36">
        <v>0</v>
      </c>
      <c r="C28" s="36">
        <v>0</v>
      </c>
      <c r="D28" s="36">
        <v>0</v>
      </c>
      <c r="E28" s="36">
        <v>-29005</v>
      </c>
      <c r="F28" s="36">
        <v>-2</v>
      </c>
      <c r="G28" s="36">
        <v>-29007</v>
      </c>
      <c r="H28" s="36">
        <v>-16139.308</v>
      </c>
      <c r="I28" s="88">
        <v>0.7972889543963098</v>
      </c>
      <c r="S28" s="86"/>
    </row>
    <row r="29" spans="1:19" ht="11.25">
      <c r="A29" s="109" t="s">
        <v>38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88" t="s">
        <v>195</v>
      </c>
      <c r="S29" s="86"/>
    </row>
    <row r="30" spans="1:19" ht="11.25">
      <c r="A30" s="109" t="s">
        <v>39</v>
      </c>
      <c r="B30" s="36">
        <v>0</v>
      </c>
      <c r="C30" s="36">
        <v>0</v>
      </c>
      <c r="D30" s="36">
        <v>0</v>
      </c>
      <c r="E30" s="36">
        <v>0</v>
      </c>
      <c r="F30" s="36">
        <v>-77319</v>
      </c>
      <c r="G30" s="36">
        <v>-77319</v>
      </c>
      <c r="H30" s="36">
        <v>0</v>
      </c>
      <c r="I30" s="88" t="s">
        <v>195</v>
      </c>
      <c r="S30" s="86"/>
    </row>
    <row r="31" spans="1:19" ht="11.25">
      <c r="A31" s="12" t="s">
        <v>36</v>
      </c>
      <c r="B31" s="37">
        <v>-34550</v>
      </c>
      <c r="C31" s="37">
        <v>0</v>
      </c>
      <c r="D31" s="37">
        <v>0</v>
      </c>
      <c r="E31" s="37">
        <v>-37090</v>
      </c>
      <c r="F31" s="37">
        <v>-77603</v>
      </c>
      <c r="G31" s="37">
        <v>-149243</v>
      </c>
      <c r="H31" s="37">
        <v>-43404.42</v>
      </c>
      <c r="I31" s="63">
        <v>2.438428620863958</v>
      </c>
      <c r="S31" s="86"/>
    </row>
    <row r="32" spans="1:19" ht="13.5" customHeight="1">
      <c r="A32" s="14" t="s">
        <v>87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63" t="s">
        <v>195</v>
      </c>
      <c r="S32" s="86"/>
    </row>
    <row r="33" spans="1:19" ht="13.5" customHeight="1">
      <c r="A33" s="14" t="s">
        <v>88</v>
      </c>
      <c r="B33" s="37">
        <v>0</v>
      </c>
      <c r="C33" s="37">
        <v>0</v>
      </c>
      <c r="D33" s="37">
        <v>0</v>
      </c>
      <c r="E33" s="37">
        <v>0</v>
      </c>
      <c r="F33" s="37">
        <v>-274</v>
      </c>
      <c r="G33" s="37">
        <v>-274</v>
      </c>
      <c r="H33" s="37">
        <v>0</v>
      </c>
      <c r="I33" s="63" t="s">
        <v>195</v>
      </c>
      <c r="S33" s="86"/>
    </row>
    <row r="34" spans="1:19" ht="13.5" customHeight="1">
      <c r="A34" s="14" t="s">
        <v>40</v>
      </c>
      <c r="B34" s="37">
        <v>-156588</v>
      </c>
      <c r="C34" s="37">
        <v>-46502</v>
      </c>
      <c r="D34" s="37">
        <v>0</v>
      </c>
      <c r="E34" s="37">
        <v>-126258</v>
      </c>
      <c r="F34" s="37">
        <v>0</v>
      </c>
      <c r="G34" s="37">
        <v>-329348</v>
      </c>
      <c r="H34" s="37">
        <v>-320900.626</v>
      </c>
      <c r="I34" s="63">
        <v>0.026323956127153325</v>
      </c>
      <c r="S34" s="86"/>
    </row>
    <row r="35" spans="1:19" ht="11.25">
      <c r="A35" s="20" t="s">
        <v>89</v>
      </c>
      <c r="B35" s="37">
        <v>279125</v>
      </c>
      <c r="C35" s="37">
        <v>189355.518</v>
      </c>
      <c r="D35" s="37">
        <v>398753</v>
      </c>
      <c r="E35" s="37">
        <v>683175</v>
      </c>
      <c r="F35" s="37">
        <v>-65797</v>
      </c>
      <c r="G35" s="37">
        <v>1484611.5180000002</v>
      </c>
      <c r="H35" s="37">
        <v>1435063.022</v>
      </c>
      <c r="I35" s="63">
        <v>0.03452705228997255</v>
      </c>
      <c r="S35" s="86"/>
    </row>
    <row r="36" spans="1:19" ht="6.75" customHeight="1">
      <c r="A36" s="21"/>
      <c r="B36" s="42"/>
      <c r="C36" s="42"/>
      <c r="D36" s="42"/>
      <c r="E36" s="42"/>
      <c r="F36" s="61"/>
      <c r="G36" s="61"/>
      <c r="H36" s="61"/>
      <c r="I36" s="94" t="s">
        <v>195</v>
      </c>
      <c r="S36" s="86"/>
    </row>
    <row r="37" spans="1:19" ht="11.25">
      <c r="A37" s="7" t="s">
        <v>20</v>
      </c>
      <c r="B37" s="36">
        <v>238077</v>
      </c>
      <c r="C37" s="36">
        <v>95365</v>
      </c>
      <c r="D37" s="36">
        <v>397006</v>
      </c>
      <c r="E37" s="36">
        <v>439848</v>
      </c>
      <c r="F37" s="36">
        <v>0</v>
      </c>
      <c r="G37" s="36">
        <v>1170296</v>
      </c>
      <c r="H37" s="36">
        <v>1411581.609</v>
      </c>
      <c r="I37" s="88">
        <v>-0.17093280860391258</v>
      </c>
      <c r="S37" s="86"/>
    </row>
    <row r="38" spans="1:19" ht="11.25">
      <c r="A38" s="7" t="s">
        <v>21</v>
      </c>
      <c r="B38" s="36">
        <v>261739</v>
      </c>
      <c r="C38" s="36">
        <v>116894</v>
      </c>
      <c r="D38" s="36">
        <v>568990</v>
      </c>
      <c r="E38" s="36">
        <v>447742</v>
      </c>
      <c r="F38" s="36">
        <v>11681</v>
      </c>
      <c r="G38" s="36">
        <v>1407046</v>
      </c>
      <c r="H38" s="36">
        <v>1170296.17</v>
      </c>
      <c r="I38" s="88">
        <v>0.20229907272105319</v>
      </c>
      <c r="S38" s="86"/>
    </row>
    <row r="39" spans="1:19" ht="11.25">
      <c r="A39" s="7" t="s">
        <v>46</v>
      </c>
      <c r="B39" s="36">
        <v>56048</v>
      </c>
      <c r="C39" s="36">
        <v>22457</v>
      </c>
      <c r="D39" s="36">
        <v>0</v>
      </c>
      <c r="E39" s="36">
        <v>52817</v>
      </c>
      <c r="F39" s="36">
        <v>0</v>
      </c>
      <c r="G39" s="36">
        <v>131322</v>
      </c>
      <c r="H39" s="36">
        <v>282578.498</v>
      </c>
      <c r="I39" s="88">
        <v>-0.5352724962109467</v>
      </c>
      <c r="S39" s="86"/>
    </row>
    <row r="40" spans="1:19" ht="11.25">
      <c r="A40" s="7" t="s">
        <v>22</v>
      </c>
      <c r="B40" s="36">
        <v>63382</v>
      </c>
      <c r="C40" s="36">
        <v>28374</v>
      </c>
      <c r="D40" s="36">
        <v>0</v>
      </c>
      <c r="E40" s="36">
        <v>74960</v>
      </c>
      <c r="F40" s="36">
        <v>5840</v>
      </c>
      <c r="G40" s="36">
        <v>172556</v>
      </c>
      <c r="H40" s="36">
        <v>131322.089</v>
      </c>
      <c r="I40" s="88">
        <v>0.3139906722013841</v>
      </c>
      <c r="S40" s="86"/>
    </row>
    <row r="41" spans="1:19" ht="11.25">
      <c r="A41" s="7" t="s">
        <v>41</v>
      </c>
      <c r="B41" s="36">
        <v>330852</v>
      </c>
      <c r="C41" s="36">
        <v>63470</v>
      </c>
      <c r="D41" s="36">
        <v>213978</v>
      </c>
      <c r="E41" s="36">
        <v>491362</v>
      </c>
      <c r="F41" s="36">
        <v>0</v>
      </c>
      <c r="G41" s="36">
        <v>1099662</v>
      </c>
      <c r="H41" s="36">
        <v>1093950.176</v>
      </c>
      <c r="I41" s="88">
        <v>0.005221283496553042</v>
      </c>
      <c r="S41" s="86"/>
    </row>
    <row r="42" spans="1:19" ht="11.25">
      <c r="A42" s="7" t="s">
        <v>42</v>
      </c>
      <c r="B42" s="36">
        <v>335960</v>
      </c>
      <c r="C42" s="36">
        <v>67999</v>
      </c>
      <c r="D42" s="36">
        <v>218277</v>
      </c>
      <c r="E42" s="36">
        <v>368598</v>
      </c>
      <c r="F42" s="36">
        <v>6327</v>
      </c>
      <c r="G42" s="36">
        <v>997161</v>
      </c>
      <c r="H42" s="36">
        <v>1099661.741</v>
      </c>
      <c r="I42" s="88">
        <v>-0.09321115501098431</v>
      </c>
      <c r="S42" s="86"/>
    </row>
    <row r="43" spans="1:19" ht="11.25">
      <c r="A43" s="7" t="s">
        <v>55</v>
      </c>
      <c r="B43" s="36">
        <v>60373</v>
      </c>
      <c r="C43" s="36">
        <v>20763</v>
      </c>
      <c r="D43" s="36">
        <v>72424</v>
      </c>
      <c r="E43" s="36">
        <v>199924</v>
      </c>
      <c r="F43" s="36">
        <v>0</v>
      </c>
      <c r="G43" s="36">
        <v>353484</v>
      </c>
      <c r="H43" s="36">
        <v>409584.802</v>
      </c>
      <c r="I43" s="88">
        <v>-0.13696993083254105</v>
      </c>
      <c r="S43" s="86"/>
    </row>
    <row r="44" spans="1:19" ht="11.25">
      <c r="A44" s="7" t="s">
        <v>43</v>
      </c>
      <c r="B44" s="36">
        <v>50426</v>
      </c>
      <c r="C44" s="36">
        <v>22172</v>
      </c>
      <c r="D44" s="36">
        <v>57498</v>
      </c>
      <c r="E44" s="36">
        <v>139098</v>
      </c>
      <c r="F44" s="36">
        <v>3163</v>
      </c>
      <c r="G44" s="36">
        <v>272357</v>
      </c>
      <c r="H44" s="36">
        <v>353485.058</v>
      </c>
      <c r="I44" s="88">
        <v>-0.22950915792316184</v>
      </c>
      <c r="S44" s="86"/>
    </row>
    <row r="45" spans="1:19" ht="11.25">
      <c r="A45" s="7" t="s">
        <v>45</v>
      </c>
      <c r="B45" s="36">
        <v>0</v>
      </c>
      <c r="C45" s="36">
        <v>0</v>
      </c>
      <c r="D45" s="36">
        <v>0</v>
      </c>
      <c r="E45" s="36">
        <v>52600</v>
      </c>
      <c r="F45" s="36">
        <v>0</v>
      </c>
      <c r="G45" s="36">
        <v>52600</v>
      </c>
      <c r="H45" s="36">
        <v>42003.512</v>
      </c>
      <c r="I45" s="88">
        <v>0.25227623823455514</v>
      </c>
      <c r="S45" s="86"/>
    </row>
    <row r="46" spans="1:19" ht="11.25">
      <c r="A46" s="25" t="s">
        <v>44</v>
      </c>
      <c r="B46" s="40">
        <v>0</v>
      </c>
      <c r="C46" s="40">
        <v>0</v>
      </c>
      <c r="D46" s="40">
        <v>0</v>
      </c>
      <c r="E46" s="40">
        <v>45000</v>
      </c>
      <c r="F46" s="40">
        <v>0</v>
      </c>
      <c r="G46" s="40">
        <v>45000</v>
      </c>
      <c r="H46" s="40">
        <v>52600</v>
      </c>
      <c r="I46" s="92">
        <v>-0.14448669201520914</v>
      </c>
      <c r="S46" s="86"/>
    </row>
    <row r="47" spans="1:19" ht="6.75" customHeight="1">
      <c r="A47" s="27"/>
      <c r="I47" s="95"/>
      <c r="S47" s="86"/>
    </row>
    <row r="48" spans="1:19" ht="11.25">
      <c r="A48" s="18" t="s">
        <v>70</v>
      </c>
      <c r="B48" s="23"/>
      <c r="C48" s="23"/>
      <c r="D48" s="23"/>
      <c r="E48" s="23"/>
      <c r="F48" s="23"/>
      <c r="G48" s="23"/>
      <c r="H48" s="23"/>
      <c r="I48" s="83"/>
      <c r="S48" s="86"/>
    </row>
    <row r="49" spans="1:19" ht="11.25">
      <c r="A49" s="7" t="s">
        <v>90</v>
      </c>
      <c r="B49" s="43">
        <v>0.30995950235324166</v>
      </c>
      <c r="C49" s="43">
        <v>0.3011299279894009</v>
      </c>
      <c r="D49" s="43">
        <v>0.24606422141609566</v>
      </c>
      <c r="E49" s="43">
        <v>0.3067183828367851</v>
      </c>
      <c r="F49" s="43">
        <v>0.28462161432556465</v>
      </c>
      <c r="G49" s="43">
        <v>0.28826315229054217</v>
      </c>
      <c r="H49" s="43">
        <v>0.3551258146533545</v>
      </c>
      <c r="I49" s="29"/>
      <c r="S49" s="86"/>
    </row>
    <row r="50" spans="1:19" ht="11.25">
      <c r="A50" s="7" t="s">
        <v>91</v>
      </c>
      <c r="B50" s="43">
        <v>0.18858331205078624</v>
      </c>
      <c r="C50" s="43">
        <v>0.38989380324425255</v>
      </c>
      <c r="D50" s="43">
        <v>0.29546473196291817</v>
      </c>
      <c r="E50" s="43">
        <v>0.18225675903096292</v>
      </c>
      <c r="F50" s="43">
        <v>1.3747412939800234</v>
      </c>
      <c r="G50" s="43">
        <v>0.24668823563138367</v>
      </c>
      <c r="H50" s="43">
        <v>0.25430082253814895</v>
      </c>
      <c r="I50" s="29"/>
      <c r="S50" s="86"/>
    </row>
    <row r="51" spans="1:19" ht="11.25">
      <c r="A51" s="7" t="s">
        <v>92</v>
      </c>
      <c r="B51" s="43">
        <v>0.2998533328468751</v>
      </c>
      <c r="C51" s="43">
        <v>0.7201180658049193</v>
      </c>
      <c r="D51" s="43">
        <v>0.15514389359129382</v>
      </c>
      <c r="E51" s="43">
        <v>0.36725604223487224</v>
      </c>
      <c r="F51" s="43">
        <v>-1.8009088454962656</v>
      </c>
      <c r="G51" s="43">
        <v>0.3053619959210085</v>
      </c>
      <c r="H51" s="43">
        <v>0.29861959655009634</v>
      </c>
      <c r="I51" s="29"/>
      <c r="S51" s="86"/>
    </row>
    <row r="52" spans="1:19" ht="11.25">
      <c r="A52" s="7" t="s">
        <v>93</v>
      </c>
      <c r="B52" s="43">
        <v>0.19868948155715282</v>
      </c>
      <c r="C52" s="43">
        <v>-0.029094334571265867</v>
      </c>
      <c r="D52" s="43">
        <v>0.38638505978772003</v>
      </c>
      <c r="E52" s="43">
        <v>0.1217190996328758</v>
      </c>
      <c r="F52" s="43">
        <v>3.4602717538018535</v>
      </c>
      <c r="G52" s="43">
        <v>0.22958939200091738</v>
      </c>
      <c r="H52" s="43">
        <v>0.31080704064140713</v>
      </c>
      <c r="I52" s="29"/>
      <c r="S52" s="86"/>
    </row>
    <row r="53" spans="1:9" ht="11.25">
      <c r="A53" s="25" t="s">
        <v>94</v>
      </c>
      <c r="B53" s="44">
        <v>0.05707322412346309</v>
      </c>
      <c r="C53" s="44">
        <v>-0.07018459151661598</v>
      </c>
      <c r="D53" s="44">
        <v>0.27344995297595054</v>
      </c>
      <c r="E53" s="44">
        <v>0.2080373766865856</v>
      </c>
      <c r="F53" s="44">
        <v>-4.650994330963736</v>
      </c>
      <c r="G53" s="44">
        <v>0.13214458305007004</v>
      </c>
      <c r="H53" s="44">
        <v>0.47903749252181044</v>
      </c>
      <c r="I53" s="84"/>
    </row>
    <row r="54" spans="2:9" ht="12" customHeight="1">
      <c r="B54" s="45"/>
      <c r="C54" s="45"/>
      <c r="D54" s="45"/>
      <c r="E54" s="45"/>
      <c r="F54" s="45"/>
      <c r="G54" s="45"/>
      <c r="H54" s="45"/>
      <c r="I54" s="45"/>
    </row>
    <row r="55" spans="1:19" ht="11.25">
      <c r="A55" s="5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1.25">
      <c r="A56" s="5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</sheetData>
  <sheetProtection/>
  <printOptions/>
  <pageMargins left="0.46" right="0.47" top="0.35" bottom="0.37" header="0.24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1"/>
  <dimension ref="A1:Q64"/>
  <sheetViews>
    <sheetView zoomScalePageLayoutView="0" workbookViewId="0" topLeftCell="A1">
      <pane xSplit="1" ySplit="1" topLeftCell="B2" activePane="bottomRight" state="frozen"/>
      <selection pane="topLeft" activeCell="K53" sqref="K53"/>
      <selection pane="topRight" activeCell="K53" sqref="K53"/>
      <selection pane="bottomLeft" activeCell="K53" sqref="K53"/>
      <selection pane="bottomRight" activeCell="A23" sqref="A23:A24"/>
    </sheetView>
  </sheetViews>
  <sheetFormatPr defaultColWidth="9.140625" defaultRowHeight="12"/>
  <cols>
    <col min="1" max="1" width="38.00390625" style="4" bestFit="1" customWidth="1"/>
    <col min="2" max="2" width="13.57421875" style="2" customWidth="1"/>
    <col min="3" max="3" width="17.140625" style="2" bestFit="1" customWidth="1"/>
    <col min="4" max="4" width="16.7109375" style="2" bestFit="1" customWidth="1"/>
    <col min="5" max="5" width="13.421875" style="2" customWidth="1"/>
    <col min="6" max="9" width="13.00390625" style="2" customWidth="1"/>
    <col min="10" max="16384" width="9.140625" style="1" customWidth="1"/>
  </cols>
  <sheetData>
    <row r="1" spans="1:9" ht="45" customHeight="1">
      <c r="A1" s="5" t="s">
        <v>198</v>
      </c>
      <c r="B1" s="33" t="s">
        <v>0</v>
      </c>
      <c r="C1" s="33" t="s">
        <v>1</v>
      </c>
      <c r="D1" s="33" t="s">
        <v>2</v>
      </c>
      <c r="E1" s="33" t="s">
        <v>4</v>
      </c>
      <c r="F1" s="33" t="s">
        <v>3</v>
      </c>
      <c r="G1" s="33" t="s">
        <v>78</v>
      </c>
      <c r="H1" s="33" t="s">
        <v>179</v>
      </c>
      <c r="I1" s="33" t="s">
        <v>180</v>
      </c>
    </row>
    <row r="2" spans="1:9" ht="11.25">
      <c r="A2" s="109" t="s">
        <v>6</v>
      </c>
      <c r="B2" s="24">
        <v>1882900</v>
      </c>
      <c r="C2" s="24">
        <v>1637789</v>
      </c>
      <c r="D2" s="24">
        <v>2403009</v>
      </c>
      <c r="E2" s="24">
        <v>9823920</v>
      </c>
      <c r="F2" s="24">
        <v>3353417</v>
      </c>
      <c r="G2" s="24">
        <v>1882900</v>
      </c>
      <c r="H2" s="24">
        <v>715153</v>
      </c>
      <c r="I2" s="24">
        <v>1196851</v>
      </c>
    </row>
    <row r="3" spans="1:9" ht="11.25">
      <c r="A3" s="109" t="s">
        <v>7</v>
      </c>
      <c r="B3" s="8">
        <v>-71776</v>
      </c>
      <c r="C3" s="8">
        <v>-70219</v>
      </c>
      <c r="D3" s="8">
        <v>-138840</v>
      </c>
      <c r="E3" s="8">
        <v>-154233</v>
      </c>
      <c r="F3" s="8">
        <v>2044</v>
      </c>
      <c r="G3" s="8">
        <v>-71776</v>
      </c>
      <c r="H3" s="8">
        <v>-18798</v>
      </c>
      <c r="I3" s="8">
        <v>158</v>
      </c>
    </row>
    <row r="4" spans="1:9" ht="11.25">
      <c r="A4" s="10" t="s">
        <v>5</v>
      </c>
      <c r="B4" s="11">
        <v>1811124</v>
      </c>
      <c r="C4" s="11">
        <v>1567570</v>
      </c>
      <c r="D4" s="11">
        <v>2264169</v>
      </c>
      <c r="E4" s="11">
        <v>9669687</v>
      </c>
      <c r="F4" s="11">
        <v>3355461</v>
      </c>
      <c r="G4" s="11">
        <v>1811124</v>
      </c>
      <c r="H4" s="11">
        <v>696355</v>
      </c>
      <c r="I4" s="11">
        <v>1197009</v>
      </c>
    </row>
    <row r="5" spans="1:9" ht="11.25">
      <c r="A5" s="109" t="s">
        <v>59</v>
      </c>
      <c r="B5" s="8">
        <v>-245473</v>
      </c>
      <c r="C5" s="8">
        <v>-47926</v>
      </c>
      <c r="D5" s="8">
        <v>-62301</v>
      </c>
      <c r="E5" s="8">
        <v>-119694</v>
      </c>
      <c r="F5" s="8">
        <v>-35371</v>
      </c>
      <c r="G5" s="8">
        <v>-245473</v>
      </c>
      <c r="H5" s="8">
        <v>-17502</v>
      </c>
      <c r="I5" s="8">
        <v>-65816</v>
      </c>
    </row>
    <row r="6" spans="1:9" ht="11.25">
      <c r="A6" s="109" t="s">
        <v>60</v>
      </c>
      <c r="B6" s="8">
        <v>496</v>
      </c>
      <c r="C6" s="8">
        <v>0</v>
      </c>
      <c r="D6" s="8">
        <v>0</v>
      </c>
      <c r="E6" s="8">
        <v>0</v>
      </c>
      <c r="F6" s="8">
        <v>0</v>
      </c>
      <c r="G6" s="8">
        <v>496</v>
      </c>
      <c r="H6" s="8">
        <v>-389</v>
      </c>
      <c r="I6" s="8">
        <v>0</v>
      </c>
    </row>
    <row r="7" spans="1:9" ht="11.25">
      <c r="A7" s="10" t="s">
        <v>8</v>
      </c>
      <c r="B7" s="11">
        <v>-244977</v>
      </c>
      <c r="C7" s="11">
        <v>-47926</v>
      </c>
      <c r="D7" s="11">
        <v>-62301</v>
      </c>
      <c r="E7" s="11">
        <v>-119694</v>
      </c>
      <c r="F7" s="11">
        <v>-35371</v>
      </c>
      <c r="G7" s="11">
        <v>-244977</v>
      </c>
      <c r="H7" s="11">
        <v>-17891</v>
      </c>
      <c r="I7" s="11">
        <v>-65816</v>
      </c>
    </row>
    <row r="8" spans="1:9" ht="11.25">
      <c r="A8" s="12" t="s">
        <v>61</v>
      </c>
      <c r="B8" s="113">
        <v>1566147</v>
      </c>
      <c r="C8" s="113">
        <v>1519644</v>
      </c>
      <c r="D8" s="113">
        <v>2201868</v>
      </c>
      <c r="E8" s="113">
        <v>9549993</v>
      </c>
      <c r="F8" s="113">
        <v>3320090</v>
      </c>
      <c r="G8" s="113">
        <v>1566147</v>
      </c>
      <c r="H8" s="113">
        <v>678464</v>
      </c>
      <c r="I8" s="113">
        <v>1131193</v>
      </c>
    </row>
    <row r="9" spans="1:9" ht="11.25">
      <c r="A9" s="14" t="s">
        <v>62</v>
      </c>
      <c r="B9" s="113">
        <v>113043</v>
      </c>
      <c r="C9" s="113">
        <v>123156</v>
      </c>
      <c r="D9" s="113">
        <v>139710</v>
      </c>
      <c r="E9" s="113">
        <v>2061143</v>
      </c>
      <c r="F9" s="113">
        <v>965437</v>
      </c>
      <c r="G9" s="113">
        <v>113043</v>
      </c>
      <c r="H9" s="113">
        <v>125779</v>
      </c>
      <c r="I9" s="113">
        <v>531644</v>
      </c>
    </row>
    <row r="10" spans="1:9" ht="11.25">
      <c r="A10" s="14" t="s">
        <v>9</v>
      </c>
      <c r="B10" s="113">
        <v>96688</v>
      </c>
      <c r="C10" s="113">
        <v>16050</v>
      </c>
      <c r="D10" s="113">
        <v>4004</v>
      </c>
      <c r="E10" s="113">
        <v>25681</v>
      </c>
      <c r="F10" s="113">
        <v>0</v>
      </c>
      <c r="G10" s="113">
        <v>96688</v>
      </c>
      <c r="H10" s="113">
        <v>2562</v>
      </c>
      <c r="I10" s="113">
        <v>0</v>
      </c>
    </row>
    <row r="11" spans="1:9" ht="11.25">
      <c r="A11" s="109" t="s">
        <v>11</v>
      </c>
      <c r="B11" s="8">
        <v>-898875</v>
      </c>
      <c r="C11" s="8">
        <v>-1244279</v>
      </c>
      <c r="D11" s="8">
        <v>-2471335</v>
      </c>
      <c r="E11" s="8">
        <v>-8770578</v>
      </c>
      <c r="F11" s="8">
        <v>-2406931</v>
      </c>
      <c r="G11" s="8">
        <v>-898875</v>
      </c>
      <c r="H11" s="8">
        <v>-399127</v>
      </c>
      <c r="I11" s="8">
        <v>-1610604</v>
      </c>
    </row>
    <row r="12" spans="1:9" ht="11.25">
      <c r="A12" s="109" t="s">
        <v>12</v>
      </c>
      <c r="B12" s="8">
        <v>-93595</v>
      </c>
      <c r="C12" s="8">
        <v>-57214</v>
      </c>
      <c r="D12" s="8">
        <v>-25707</v>
      </c>
      <c r="E12" s="8">
        <v>455217</v>
      </c>
      <c r="F12" s="8">
        <v>-18055</v>
      </c>
      <c r="G12" s="8">
        <v>-93595</v>
      </c>
      <c r="H12" s="8">
        <v>-198282</v>
      </c>
      <c r="I12" s="8">
        <v>-294</v>
      </c>
    </row>
    <row r="13" spans="1:9" ht="11.25">
      <c r="A13" s="10" t="s">
        <v>10</v>
      </c>
      <c r="B13" s="11">
        <v>-992470</v>
      </c>
      <c r="C13" s="11">
        <v>-1301493</v>
      </c>
      <c r="D13" s="11">
        <v>-2497042</v>
      </c>
      <c r="E13" s="11">
        <v>-8315361</v>
      </c>
      <c r="F13" s="11">
        <v>-2424986</v>
      </c>
      <c r="G13" s="11">
        <v>-992470</v>
      </c>
      <c r="H13" s="11">
        <v>-597409</v>
      </c>
      <c r="I13" s="11">
        <v>-1610898</v>
      </c>
    </row>
    <row r="14" spans="1:9" ht="11.25">
      <c r="A14" s="109" t="s">
        <v>63</v>
      </c>
      <c r="B14" s="8">
        <v>87181</v>
      </c>
      <c r="C14" s="8">
        <v>12010</v>
      </c>
      <c r="D14" s="8">
        <v>5277</v>
      </c>
      <c r="E14" s="8">
        <v>159815</v>
      </c>
      <c r="F14" s="8">
        <v>54119</v>
      </c>
      <c r="G14" s="8">
        <v>87181</v>
      </c>
      <c r="H14" s="8">
        <v>17886</v>
      </c>
      <c r="I14" s="8">
        <v>37367</v>
      </c>
    </row>
    <row r="15" spans="1:9" ht="11.25">
      <c r="A15" s="109" t="s">
        <v>64</v>
      </c>
      <c r="B15" s="8">
        <v>17970</v>
      </c>
      <c r="C15" s="8">
        <v>-35990</v>
      </c>
      <c r="D15" s="8">
        <v>-1121</v>
      </c>
      <c r="E15" s="8">
        <v>-75557</v>
      </c>
      <c r="F15" s="8">
        <v>-49104</v>
      </c>
      <c r="G15" s="8">
        <v>17970</v>
      </c>
      <c r="H15" s="8">
        <v>-32247</v>
      </c>
      <c r="I15" s="8">
        <v>55375</v>
      </c>
    </row>
    <row r="16" spans="1:9" ht="11.25">
      <c r="A16" s="10" t="s">
        <v>65</v>
      </c>
      <c r="B16" s="11">
        <v>105151</v>
      </c>
      <c r="C16" s="11">
        <v>-23980</v>
      </c>
      <c r="D16" s="11">
        <v>4156</v>
      </c>
      <c r="E16" s="11">
        <v>84258</v>
      </c>
      <c r="F16" s="11">
        <v>5015</v>
      </c>
      <c r="G16" s="11">
        <v>105151</v>
      </c>
      <c r="H16" s="11">
        <v>-14361</v>
      </c>
      <c r="I16" s="11">
        <v>92742</v>
      </c>
    </row>
    <row r="17" spans="1:9" ht="11.25">
      <c r="A17" s="12" t="s">
        <v>66</v>
      </c>
      <c r="B17" s="113">
        <v>-887319</v>
      </c>
      <c r="C17" s="113">
        <v>-1325473</v>
      </c>
      <c r="D17" s="113">
        <v>-2492886</v>
      </c>
      <c r="E17" s="113">
        <v>-8231103</v>
      </c>
      <c r="F17" s="113">
        <v>-2419971</v>
      </c>
      <c r="G17" s="113">
        <v>-887319</v>
      </c>
      <c r="H17" s="113">
        <v>-611770</v>
      </c>
      <c r="I17" s="113">
        <v>-1518156</v>
      </c>
    </row>
    <row r="18" spans="1:9" ht="11.25">
      <c r="A18" s="14" t="s">
        <v>67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11.25">
      <c r="A19" s="14" t="s">
        <v>68</v>
      </c>
      <c r="B19" s="113">
        <v>-25968</v>
      </c>
      <c r="C19" s="113">
        <v>-58529</v>
      </c>
      <c r="D19" s="113">
        <v>-40263</v>
      </c>
      <c r="E19" s="113">
        <v>-249596</v>
      </c>
      <c r="F19" s="113">
        <v>0</v>
      </c>
      <c r="G19" s="113">
        <v>-25968</v>
      </c>
      <c r="H19" s="113">
        <v>-4428</v>
      </c>
      <c r="I19" s="113">
        <v>-7217</v>
      </c>
    </row>
    <row r="20" spans="1:9" ht="11.25">
      <c r="A20" s="109" t="s">
        <v>14</v>
      </c>
      <c r="B20" s="8">
        <v>-154517</v>
      </c>
      <c r="C20" s="8">
        <v>-145312</v>
      </c>
      <c r="D20" s="8">
        <v>-200513</v>
      </c>
      <c r="E20" s="8">
        <v>-866319</v>
      </c>
      <c r="F20" s="8">
        <v>-289693</v>
      </c>
      <c r="G20" s="8">
        <v>-154517</v>
      </c>
      <c r="H20" s="8">
        <v>-54066</v>
      </c>
      <c r="I20" s="8">
        <v>-58613</v>
      </c>
    </row>
    <row r="21" spans="1:9" ht="11.25">
      <c r="A21" s="109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1.25">
      <c r="A22" s="109" t="s">
        <v>16</v>
      </c>
      <c r="B22" s="8">
        <v>-239096</v>
      </c>
      <c r="C22" s="8">
        <v>-174051</v>
      </c>
      <c r="D22" s="8">
        <v>-275764</v>
      </c>
      <c r="E22" s="8">
        <v>-1133228</v>
      </c>
      <c r="F22" s="8">
        <v>-382531</v>
      </c>
      <c r="G22" s="8">
        <v>-239096</v>
      </c>
      <c r="H22" s="8">
        <v>-67093</v>
      </c>
      <c r="I22" s="8">
        <v>-105242</v>
      </c>
    </row>
    <row r="23" spans="1:9" ht="11.25">
      <c r="A23" s="109" t="s">
        <v>214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-81</v>
      </c>
      <c r="I23" s="8">
        <v>0</v>
      </c>
    </row>
    <row r="24" spans="1:9" ht="11.25">
      <c r="A24" s="109" t="s">
        <v>230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t="11.25">
      <c r="A25" s="109" t="s">
        <v>17</v>
      </c>
      <c r="B25" s="8">
        <v>4153</v>
      </c>
      <c r="C25" s="8">
        <v>925</v>
      </c>
      <c r="D25" s="8">
        <v>996</v>
      </c>
      <c r="E25" s="8">
        <v>4485</v>
      </c>
      <c r="F25" s="8">
        <v>1595</v>
      </c>
      <c r="G25" s="8">
        <v>4153</v>
      </c>
      <c r="H25" s="8">
        <v>163</v>
      </c>
      <c r="I25" s="8">
        <v>262</v>
      </c>
    </row>
    <row r="26" spans="1:9" ht="11.25">
      <c r="A26" s="16" t="s">
        <v>13</v>
      </c>
      <c r="B26" s="113">
        <v>-389460</v>
      </c>
      <c r="C26" s="113">
        <v>-318438</v>
      </c>
      <c r="D26" s="113">
        <v>-475281</v>
      </c>
      <c r="E26" s="113">
        <v>-1995062</v>
      </c>
      <c r="F26" s="113">
        <v>-670629</v>
      </c>
      <c r="G26" s="113">
        <v>-389460</v>
      </c>
      <c r="H26" s="113">
        <v>-121077</v>
      </c>
      <c r="I26" s="113">
        <v>-163593</v>
      </c>
    </row>
    <row r="27" spans="1:9" ht="11.25">
      <c r="A27" s="14" t="s">
        <v>18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</row>
    <row r="28" spans="1:9" ht="11.25">
      <c r="A28" s="18" t="s">
        <v>19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</row>
    <row r="29" spans="1:9" ht="11.25">
      <c r="A29" s="20" t="s">
        <v>69</v>
      </c>
      <c r="B29" s="11">
        <v>473131</v>
      </c>
      <c r="C29" s="11">
        <v>-43590</v>
      </c>
      <c r="D29" s="11">
        <v>-662848</v>
      </c>
      <c r="E29" s="11">
        <v>1161056</v>
      </c>
      <c r="F29" s="11">
        <v>1194927</v>
      </c>
      <c r="G29" s="11">
        <v>473131</v>
      </c>
      <c r="H29" s="11">
        <v>69530</v>
      </c>
      <c r="I29" s="11">
        <v>-26129</v>
      </c>
    </row>
    <row r="30" spans="1:9" ht="4.5" customHeight="1" hidden="1">
      <c r="A30" s="21"/>
      <c r="B30" s="22"/>
      <c r="C30" s="22"/>
      <c r="D30" s="22"/>
      <c r="E30" s="22"/>
      <c r="F30" s="22"/>
      <c r="G30" s="22"/>
      <c r="H30" s="22"/>
      <c r="I30" s="22"/>
    </row>
    <row r="31" spans="1:9" ht="11.25">
      <c r="A31" s="23" t="s">
        <v>20</v>
      </c>
      <c r="B31" s="24">
        <v>572157</v>
      </c>
      <c r="C31" s="24">
        <v>595217</v>
      </c>
      <c r="D31" s="24">
        <v>660224</v>
      </c>
      <c r="E31" s="24">
        <v>4058398</v>
      </c>
      <c r="F31" s="24">
        <v>1443101</v>
      </c>
      <c r="G31" s="24">
        <v>572157</v>
      </c>
      <c r="H31" s="24">
        <v>113117</v>
      </c>
      <c r="I31" s="24">
        <v>56862</v>
      </c>
    </row>
    <row r="32" spans="1:9" ht="11.25">
      <c r="A32" s="7" t="s">
        <v>21</v>
      </c>
      <c r="B32" s="8">
        <v>643932</v>
      </c>
      <c r="C32" s="8">
        <v>665436</v>
      </c>
      <c r="D32" s="8">
        <v>799064</v>
      </c>
      <c r="E32" s="8">
        <v>4212630</v>
      </c>
      <c r="F32" s="8">
        <v>1441058</v>
      </c>
      <c r="G32" s="8">
        <v>643932</v>
      </c>
      <c r="H32" s="8">
        <v>131915</v>
      </c>
      <c r="I32" s="8">
        <v>56703</v>
      </c>
    </row>
    <row r="33" spans="1:9" ht="11.25">
      <c r="A33" s="7" t="s">
        <v>46</v>
      </c>
      <c r="B33" s="8">
        <v>2527</v>
      </c>
      <c r="C33" s="8">
        <v>0</v>
      </c>
      <c r="D33" s="8">
        <v>0</v>
      </c>
      <c r="E33" s="8">
        <v>0</v>
      </c>
      <c r="F33" s="8">
        <v>0</v>
      </c>
      <c r="G33" s="8">
        <v>2527</v>
      </c>
      <c r="H33" s="8">
        <v>389</v>
      </c>
      <c r="I33" s="8">
        <v>0</v>
      </c>
    </row>
    <row r="34" spans="1:9" ht="11.25">
      <c r="A34" s="7" t="s">
        <v>22</v>
      </c>
      <c r="B34" s="8">
        <v>3023</v>
      </c>
      <c r="C34" s="8">
        <v>0</v>
      </c>
      <c r="D34" s="8">
        <v>0</v>
      </c>
      <c r="E34" s="8">
        <v>0</v>
      </c>
      <c r="F34" s="8">
        <v>0</v>
      </c>
      <c r="G34" s="8">
        <v>3023</v>
      </c>
      <c r="H34" s="8">
        <v>0</v>
      </c>
      <c r="I34" s="8">
        <v>0</v>
      </c>
    </row>
    <row r="35" spans="1:9" ht="11.25">
      <c r="A35" s="7" t="s">
        <v>23</v>
      </c>
      <c r="B35" s="8">
        <v>823525</v>
      </c>
      <c r="C35" s="8">
        <v>897762</v>
      </c>
      <c r="D35" s="8">
        <v>735513</v>
      </c>
      <c r="E35" s="8">
        <v>18314415</v>
      </c>
      <c r="F35" s="8">
        <v>8914404</v>
      </c>
      <c r="G35" s="8">
        <v>823525</v>
      </c>
      <c r="H35" s="8">
        <v>1058307</v>
      </c>
      <c r="I35" s="8">
        <v>3666320</v>
      </c>
    </row>
    <row r="36" spans="1:9" ht="11.25">
      <c r="A36" s="7" t="s">
        <v>24</v>
      </c>
      <c r="B36" s="8">
        <v>917119</v>
      </c>
      <c r="C36" s="8">
        <v>959576</v>
      </c>
      <c r="D36" s="8">
        <v>756596</v>
      </c>
      <c r="E36" s="8">
        <v>17859897</v>
      </c>
      <c r="F36" s="8">
        <v>8931708</v>
      </c>
      <c r="G36" s="8">
        <v>917119</v>
      </c>
      <c r="H36" s="8">
        <v>1256589</v>
      </c>
      <c r="I36" s="8">
        <v>3666612</v>
      </c>
    </row>
    <row r="37" spans="1:9" ht="11.25">
      <c r="A37" s="7" t="s">
        <v>47</v>
      </c>
      <c r="B37" s="8">
        <v>210963</v>
      </c>
      <c r="C37" s="8">
        <v>55551</v>
      </c>
      <c r="D37" s="8">
        <v>5004</v>
      </c>
      <c r="E37" s="8">
        <v>312905</v>
      </c>
      <c r="F37" s="8">
        <v>188769</v>
      </c>
      <c r="G37" s="8">
        <v>210963</v>
      </c>
      <c r="H37" s="8">
        <v>42552</v>
      </c>
      <c r="I37" s="8">
        <v>78614</v>
      </c>
    </row>
    <row r="38" spans="1:9" ht="11.25">
      <c r="A38" s="7" t="s">
        <v>25</v>
      </c>
      <c r="B38" s="8">
        <v>228932</v>
      </c>
      <c r="C38" s="8">
        <v>19561</v>
      </c>
      <c r="D38" s="8">
        <v>3883</v>
      </c>
      <c r="E38" s="8">
        <v>237765</v>
      </c>
      <c r="F38" s="8">
        <v>139248</v>
      </c>
      <c r="G38" s="8">
        <v>228932</v>
      </c>
      <c r="H38" s="8">
        <v>10306</v>
      </c>
      <c r="I38" s="8">
        <v>133989</v>
      </c>
    </row>
    <row r="39" spans="1:9" ht="11.25">
      <c r="A39" s="7" t="s">
        <v>26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11.25">
      <c r="A41" s="7" t="s">
        <v>28</v>
      </c>
      <c r="B41" s="8">
        <v>15418</v>
      </c>
      <c r="C41" s="8">
        <v>38796</v>
      </c>
      <c r="D41" s="8">
        <v>30906</v>
      </c>
      <c r="E41" s="8">
        <v>177291</v>
      </c>
      <c r="F41" s="8">
        <v>0</v>
      </c>
      <c r="G41" s="8">
        <v>15418</v>
      </c>
      <c r="H41" s="8">
        <v>3200</v>
      </c>
      <c r="I41" s="8">
        <v>0</v>
      </c>
    </row>
    <row r="42" spans="1:9" ht="11.25">
      <c r="A42" s="7" t="s">
        <v>29</v>
      </c>
      <c r="B42" s="8">
        <v>20784</v>
      </c>
      <c r="C42" s="8">
        <v>51953</v>
      </c>
      <c r="D42" s="8">
        <v>36270</v>
      </c>
      <c r="E42" s="8">
        <v>206221</v>
      </c>
      <c r="F42" s="8">
        <v>0</v>
      </c>
      <c r="G42" s="8">
        <v>20784</v>
      </c>
      <c r="H42" s="8">
        <v>0</v>
      </c>
      <c r="I42" s="8">
        <v>0</v>
      </c>
    </row>
    <row r="43" spans="1: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</row>
    <row r="45" spans="1:9" ht="4.5" customHeight="1" hidden="1">
      <c r="A45" s="27"/>
      <c r="B45" s="28"/>
      <c r="C45" s="28"/>
      <c r="D45" s="28"/>
      <c r="E45" s="28"/>
      <c r="F45" s="28"/>
      <c r="G45" s="28"/>
      <c r="H45" s="28"/>
      <c r="I45" s="28"/>
    </row>
    <row r="46" spans="1:9" ht="11.25" hidden="1">
      <c r="A46" s="18" t="s">
        <v>70</v>
      </c>
      <c r="B46" s="18"/>
      <c r="C46" s="18"/>
      <c r="D46" s="18"/>
      <c r="E46" s="18"/>
      <c r="F46" s="18"/>
      <c r="G46" s="18"/>
      <c r="H46" s="18"/>
      <c r="I46" s="18"/>
    </row>
    <row r="47" spans="1:9" ht="11.25">
      <c r="A47" s="7" t="s">
        <v>71</v>
      </c>
      <c r="B47" s="29">
        <v>0.5479856707768215</v>
      </c>
      <c r="C47" s="29">
        <v>0.830261487525278</v>
      </c>
      <c r="D47" s="29">
        <v>1.1028514214265808</v>
      </c>
      <c r="E47" s="29">
        <v>0.8599410715155517</v>
      </c>
      <c r="F47" s="29">
        <v>0.7226983117967993</v>
      </c>
      <c r="G47" s="29">
        <v>0.5479856707768215</v>
      </c>
      <c r="H47" s="29">
        <v>0.8579086816350856</v>
      </c>
      <c r="I47" s="29">
        <v>1.3457693300551625</v>
      </c>
    </row>
    <row r="48" spans="1:9" ht="11.25">
      <c r="A48" s="7" t="s">
        <v>72</v>
      </c>
      <c r="B48" s="29">
        <v>0.2150377334737986</v>
      </c>
      <c r="C48" s="29">
        <v>0.20314116753956762</v>
      </c>
      <c r="D48" s="29">
        <v>0.20991410093504503</v>
      </c>
      <c r="E48" s="29">
        <v>0.20632125941615276</v>
      </c>
      <c r="F48" s="29">
        <v>0.19986195637499587</v>
      </c>
      <c r="G48" s="29">
        <v>0.2150377334737986</v>
      </c>
      <c r="H48" s="29">
        <v>0.1737562019372303</v>
      </c>
      <c r="I48" s="29">
        <v>0.13666814535229058</v>
      </c>
    </row>
    <row r="49" spans="1:9" ht="11.25">
      <c r="A49" s="7" t="s">
        <v>73</v>
      </c>
      <c r="B49" s="29">
        <v>0.062415936181067666</v>
      </c>
      <c r="C49" s="29">
        <v>0.07856491257168739</v>
      </c>
      <c r="D49" s="29">
        <v>0.061704757904555714</v>
      </c>
      <c r="E49" s="29">
        <v>0.21315508971489977</v>
      </c>
      <c r="F49" s="29">
        <v>0.28772112088324076</v>
      </c>
      <c r="G49" s="29">
        <v>0.062415936181067666</v>
      </c>
      <c r="H49" s="29">
        <v>0.18062482498151086</v>
      </c>
      <c r="I49" s="29">
        <v>0.4441436948260205</v>
      </c>
    </row>
    <row r="50" spans="1:9" ht="11.25">
      <c r="A50" s="7" t="s">
        <v>74</v>
      </c>
      <c r="B50" s="29">
        <v>0.8254393404316878</v>
      </c>
      <c r="C50" s="29">
        <v>1.111967567636533</v>
      </c>
      <c r="D50" s="29">
        <v>1.3744702802661815</v>
      </c>
      <c r="E50" s="29">
        <v>1.2794174206466042</v>
      </c>
      <c r="F50" s="29">
        <v>1.210281389055036</v>
      </c>
      <c r="G50" s="29">
        <v>0.8254393404316878</v>
      </c>
      <c r="H50" s="29">
        <v>1.2122897085538267</v>
      </c>
      <c r="I50" s="29">
        <v>1.9265811702334736</v>
      </c>
    </row>
    <row r="51" spans="1:9" ht="11.25">
      <c r="A51" s="10" t="s">
        <v>75</v>
      </c>
      <c r="B51" s="30">
        <v>0.26123611635647254</v>
      </c>
      <c r="C51" s="30">
        <v>-0.02780737064373521</v>
      </c>
      <c r="D51" s="30">
        <v>-0.29275553194129944</v>
      </c>
      <c r="E51" s="30">
        <v>0.12007172517579938</v>
      </c>
      <c r="F51" s="30">
        <v>0.35611410771873075</v>
      </c>
      <c r="G51" s="30">
        <v>0.26123611635647254</v>
      </c>
      <c r="H51" s="30">
        <v>0.09984849681556103</v>
      </c>
      <c r="I51" s="30">
        <v>-0.021828574388329577</v>
      </c>
    </row>
    <row r="52" spans="1:9" ht="11.25">
      <c r="A52" s="7" t="s">
        <v>76</v>
      </c>
      <c r="B52" s="31">
        <v>0.5665617595283201</v>
      </c>
      <c r="C52" s="31">
        <v>0.8722259950356794</v>
      </c>
      <c r="D52" s="31">
        <v>1.1321686858612778</v>
      </c>
      <c r="E52" s="31">
        <v>0.8618962338506426</v>
      </c>
      <c r="F52" s="31">
        <v>0.7288871687213299</v>
      </c>
      <c r="G52" s="31">
        <v>0.5665617595283201</v>
      </c>
      <c r="H52" s="31">
        <v>0.9016985425903217</v>
      </c>
      <c r="I52" s="31">
        <v>1.3420839768280037</v>
      </c>
    </row>
    <row r="53" spans="1:9" ht="11.25">
      <c r="A53" s="25" t="s">
        <v>77</v>
      </c>
      <c r="B53" s="32">
        <v>0.8619114297700025</v>
      </c>
      <c r="C53" s="32">
        <v>1.0906528107898956</v>
      </c>
      <c r="D53" s="32">
        <v>0.7212271580312716</v>
      </c>
      <c r="E53" s="32">
        <v>2.307958026775517</v>
      </c>
      <c r="F53" s="32">
        <v>3.082301383396233</v>
      </c>
      <c r="G53" s="32">
        <v>0.8619114297700025</v>
      </c>
      <c r="H53" s="32">
        <v>2.0313502263937364</v>
      </c>
      <c r="I53" s="32">
        <v>3.173044741259891</v>
      </c>
    </row>
    <row r="55" spans="1:16" ht="11.25">
      <c r="A55" s="54"/>
      <c r="J55" s="2"/>
      <c r="K55" s="2"/>
      <c r="L55" s="2"/>
      <c r="M55" s="2"/>
      <c r="N55" s="2"/>
      <c r="O55" s="2"/>
      <c r="P55" s="2"/>
    </row>
    <row r="56" spans="10:16" ht="11.25">
      <c r="J56" s="2"/>
      <c r="K56" s="2"/>
      <c r="L56" s="2"/>
      <c r="M56" s="2"/>
      <c r="N56" s="2"/>
      <c r="O56" s="2"/>
      <c r="P56" s="2"/>
    </row>
    <row r="57" spans="10:16" ht="11.25">
      <c r="J57" s="2"/>
      <c r="K57" s="2"/>
      <c r="L57" s="2"/>
      <c r="M57" s="2"/>
      <c r="N57" s="2"/>
      <c r="O57" s="2"/>
      <c r="P57" s="2"/>
    </row>
    <row r="58" spans="10:16" ht="11.25">
      <c r="J58" s="2"/>
      <c r="K58" s="2"/>
      <c r="L58" s="2"/>
      <c r="M58" s="2"/>
      <c r="N58" s="2"/>
      <c r="O58" s="2"/>
      <c r="P58" s="2"/>
    </row>
    <row r="59" spans="10:16" ht="11.25">
      <c r="J59" s="2"/>
      <c r="K59" s="2"/>
      <c r="L59" s="2"/>
      <c r="M59" s="2"/>
      <c r="N59" s="2"/>
      <c r="O59" s="2"/>
      <c r="P59" s="2"/>
    </row>
    <row r="60" spans="10:16" ht="11.25">
      <c r="J60" s="2"/>
      <c r="K60" s="2"/>
      <c r="L60" s="2"/>
      <c r="M60" s="2"/>
      <c r="N60" s="2"/>
      <c r="O60" s="2"/>
      <c r="P60" s="2"/>
    </row>
    <row r="61" spans="10:16" ht="11.25">
      <c r="J61" s="2"/>
      <c r="K61" s="2"/>
      <c r="L61" s="2"/>
      <c r="M61" s="2"/>
      <c r="N61" s="2"/>
      <c r="O61" s="2"/>
      <c r="P61" s="2"/>
    </row>
    <row r="62" spans="10:16" ht="11.25">
      <c r="J62" s="2"/>
      <c r="K62" s="2"/>
      <c r="L62" s="2"/>
      <c r="M62" s="2"/>
      <c r="N62" s="2"/>
      <c r="O62" s="2"/>
      <c r="P62" s="2"/>
    </row>
    <row r="63" spans="10:16" ht="11.25">
      <c r="J63" s="2"/>
      <c r="K63" s="2"/>
      <c r="L63" s="2"/>
      <c r="M63" s="2"/>
      <c r="N63" s="2"/>
      <c r="O63" s="2"/>
      <c r="P63" s="2"/>
    </row>
    <row r="64" spans="2:17" ht="11.25">
      <c r="B64" s="4"/>
      <c r="J64" s="2"/>
      <c r="K64" s="2"/>
      <c r="L64" s="2"/>
      <c r="M64" s="2"/>
      <c r="N64" s="2"/>
      <c r="O64" s="2"/>
      <c r="P64" s="2"/>
      <c r="Q64" s="3"/>
    </row>
  </sheetData>
  <sheetProtection/>
  <printOptions/>
  <pageMargins left="0.38" right="0.26" top="0.28" bottom="0.32" header="0.18" footer="0.2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A24" sqref="A24"/>
    </sheetView>
  </sheetViews>
  <sheetFormatPr defaultColWidth="9.140625" defaultRowHeight="12"/>
  <cols>
    <col min="1" max="1" width="40.28125" style="4" customWidth="1"/>
    <col min="2" max="2" width="14.28125" style="4" hidden="1" customWidth="1"/>
    <col min="3" max="5" width="14.28125" style="4" customWidth="1"/>
    <col min="6" max="16384" width="9.140625" style="1" customWidth="1"/>
  </cols>
  <sheetData>
    <row r="1" spans="1:8" ht="35.25" customHeight="1">
      <c r="A1" s="5" t="s">
        <v>197</v>
      </c>
      <c r="B1" s="33"/>
      <c r="C1" s="33" t="s">
        <v>169</v>
      </c>
      <c r="D1" s="33" t="s">
        <v>170</v>
      </c>
      <c r="E1" s="33" t="s">
        <v>171</v>
      </c>
      <c r="F1" s="34"/>
      <c r="G1" s="34"/>
      <c r="H1" s="34"/>
    </row>
    <row r="2" spans="1:5" ht="11.25">
      <c r="A2" s="134" t="s">
        <v>49</v>
      </c>
      <c r="B2" s="136" t="s">
        <v>119</v>
      </c>
      <c r="C2" s="35">
        <v>1438794</v>
      </c>
      <c r="D2" s="35">
        <v>185324</v>
      </c>
      <c r="E2" s="35">
        <v>1428107</v>
      </c>
    </row>
    <row r="3" spans="1:5" ht="11.25">
      <c r="A3" s="109" t="s">
        <v>79</v>
      </c>
      <c r="B3" s="137" t="s">
        <v>120</v>
      </c>
      <c r="C3" s="36">
        <v>-191222</v>
      </c>
      <c r="D3" s="36">
        <v>-6768</v>
      </c>
      <c r="E3" s="36">
        <v>-321282</v>
      </c>
    </row>
    <row r="4" spans="1:5" ht="11.25">
      <c r="A4" s="12" t="s">
        <v>31</v>
      </c>
      <c r="B4" s="37" t="s">
        <v>121</v>
      </c>
      <c r="C4" s="37">
        <v>1247572</v>
      </c>
      <c r="D4" s="37">
        <v>178556</v>
      </c>
      <c r="E4" s="37">
        <v>1106825</v>
      </c>
    </row>
    <row r="5" spans="1:5" ht="11.25" customHeight="1">
      <c r="A5" s="14" t="s">
        <v>32</v>
      </c>
      <c r="B5" s="38" t="s">
        <v>122</v>
      </c>
      <c r="C5" s="37">
        <v>439106</v>
      </c>
      <c r="D5" s="37">
        <v>85153</v>
      </c>
      <c r="E5" s="37">
        <v>410236</v>
      </c>
    </row>
    <row r="6" spans="1:5" s="2" customFormat="1" ht="11.25">
      <c r="A6" s="14" t="s">
        <v>80</v>
      </c>
      <c r="B6" s="38" t="s">
        <v>123</v>
      </c>
      <c r="C6" s="37">
        <v>0</v>
      </c>
      <c r="D6" s="37">
        <v>-248364</v>
      </c>
      <c r="E6" s="37">
        <v>0</v>
      </c>
    </row>
    <row r="7" spans="1:5" s="2" customFormat="1" ht="11.25">
      <c r="A7" s="14" t="s">
        <v>81</v>
      </c>
      <c r="B7" s="38" t="s">
        <v>124</v>
      </c>
      <c r="C7" s="37">
        <v>0</v>
      </c>
      <c r="D7" s="37">
        <v>0</v>
      </c>
      <c r="E7" s="37">
        <v>0</v>
      </c>
    </row>
    <row r="8" spans="1:5" s="2" customFormat="1" ht="11.25">
      <c r="A8" s="109" t="s">
        <v>50</v>
      </c>
      <c r="B8" s="137" t="s">
        <v>125</v>
      </c>
      <c r="C8" s="36">
        <v>-487468</v>
      </c>
      <c r="D8" s="36">
        <v>-28300</v>
      </c>
      <c r="E8" s="36">
        <v>-466577</v>
      </c>
    </row>
    <row r="9" spans="1:5" s="2" customFormat="1" ht="11.25">
      <c r="A9" s="109" t="s">
        <v>51</v>
      </c>
      <c r="B9" s="137" t="s">
        <v>126</v>
      </c>
      <c r="C9" s="36">
        <v>68909</v>
      </c>
      <c r="D9" s="36">
        <v>5181</v>
      </c>
      <c r="E9" s="36">
        <v>28411</v>
      </c>
    </row>
    <row r="10" spans="1:5" s="2" customFormat="1" ht="11.25">
      <c r="A10" s="10" t="s">
        <v>33</v>
      </c>
      <c r="B10" s="39" t="s">
        <v>127</v>
      </c>
      <c r="C10" s="39">
        <v>-418559</v>
      </c>
      <c r="D10" s="39">
        <v>-23119</v>
      </c>
      <c r="E10" s="39">
        <v>-438166</v>
      </c>
    </row>
    <row r="11" spans="1:5" s="2" customFormat="1" ht="11.25">
      <c r="A11" s="109" t="s">
        <v>82</v>
      </c>
      <c r="B11" s="137" t="s">
        <v>128</v>
      </c>
      <c r="C11" s="36">
        <v>111567</v>
      </c>
      <c r="D11" s="36">
        <v>1</v>
      </c>
      <c r="E11" s="36">
        <v>195995</v>
      </c>
    </row>
    <row r="12" spans="1:5" s="2" customFormat="1" ht="11.25">
      <c r="A12" s="109" t="s">
        <v>83</v>
      </c>
      <c r="B12" s="137" t="s">
        <v>129</v>
      </c>
      <c r="C12" s="36">
        <v>-28711</v>
      </c>
      <c r="D12" s="36">
        <v>0</v>
      </c>
      <c r="E12" s="36">
        <v>-52416</v>
      </c>
    </row>
    <row r="13" spans="1:5" s="2" customFormat="1" ht="11.25">
      <c r="A13" s="10" t="s">
        <v>84</v>
      </c>
      <c r="B13" s="39" t="s">
        <v>130</v>
      </c>
      <c r="C13" s="39">
        <v>82856</v>
      </c>
      <c r="D13" s="39">
        <v>1</v>
      </c>
      <c r="E13" s="39">
        <v>143579</v>
      </c>
    </row>
    <row r="14" spans="1:5" s="2" customFormat="1" ht="11.25">
      <c r="A14" s="12" t="s">
        <v>34</v>
      </c>
      <c r="B14" s="37" t="s">
        <v>131</v>
      </c>
      <c r="C14" s="37">
        <v>-335703</v>
      </c>
      <c r="D14" s="37">
        <v>-23118</v>
      </c>
      <c r="E14" s="37">
        <v>-294587</v>
      </c>
    </row>
    <row r="15" spans="1:5" s="2" customFormat="1" ht="11.25">
      <c r="A15" s="109" t="s">
        <v>7</v>
      </c>
      <c r="B15" s="137" t="s">
        <v>132</v>
      </c>
      <c r="C15" s="36">
        <v>-66808</v>
      </c>
      <c r="D15" s="36">
        <v>17303</v>
      </c>
      <c r="E15" s="36">
        <v>-155367</v>
      </c>
    </row>
    <row r="16" spans="1:5" s="2" customFormat="1" ht="11.25">
      <c r="A16" s="109" t="s">
        <v>35</v>
      </c>
      <c r="B16" s="137" t="s">
        <v>133</v>
      </c>
      <c r="C16" s="36">
        <v>13223</v>
      </c>
      <c r="D16" s="36">
        <v>-705</v>
      </c>
      <c r="E16" s="36">
        <v>28716</v>
      </c>
    </row>
    <row r="17" spans="1:5" s="2" customFormat="1" ht="11.25">
      <c r="A17" s="135" t="s">
        <v>85</v>
      </c>
      <c r="B17" s="138" t="s">
        <v>134</v>
      </c>
      <c r="C17" s="40">
        <v>0</v>
      </c>
      <c r="D17" s="40">
        <v>248364</v>
      </c>
      <c r="E17" s="40">
        <v>0</v>
      </c>
    </row>
    <row r="18" spans="1:5" s="2" customFormat="1" ht="11.25">
      <c r="A18" s="18" t="s">
        <v>86</v>
      </c>
      <c r="B18" s="41" t="s">
        <v>135</v>
      </c>
      <c r="C18" s="37">
        <v>-53585</v>
      </c>
      <c r="D18" s="37">
        <v>264962</v>
      </c>
      <c r="E18" s="37">
        <v>-126651</v>
      </c>
    </row>
    <row r="19" spans="1:5" s="2" customFormat="1" ht="11.25">
      <c r="A19" s="14" t="s">
        <v>52</v>
      </c>
      <c r="B19" s="38" t="s">
        <v>136</v>
      </c>
      <c r="C19" s="37">
        <v>-96845</v>
      </c>
      <c r="D19" s="37">
        <v>0</v>
      </c>
      <c r="E19" s="37">
        <v>0</v>
      </c>
    </row>
    <row r="20" spans="1:5" ht="11.25">
      <c r="A20" s="109" t="s">
        <v>53</v>
      </c>
      <c r="B20" s="137" t="s">
        <v>137</v>
      </c>
      <c r="C20" s="36">
        <v>-166120</v>
      </c>
      <c r="D20" s="36">
        <v>-10845</v>
      </c>
      <c r="E20" s="36">
        <v>-120783</v>
      </c>
    </row>
    <row r="21" spans="1:5" ht="11.25">
      <c r="A21" s="109" t="s">
        <v>54</v>
      </c>
      <c r="B21" s="137" t="s">
        <v>138</v>
      </c>
      <c r="C21" s="36">
        <v>-14414</v>
      </c>
      <c r="D21" s="36">
        <v>0</v>
      </c>
      <c r="E21" s="36">
        <v>-17462</v>
      </c>
    </row>
    <row r="22" spans="1:5" ht="11.25">
      <c r="A22" s="109" t="s">
        <v>16</v>
      </c>
      <c r="B22" s="137" t="s">
        <v>139</v>
      </c>
      <c r="C22" s="36">
        <v>-198047</v>
      </c>
      <c r="D22" s="36">
        <v>-33160</v>
      </c>
      <c r="E22" s="36">
        <v>-232264</v>
      </c>
    </row>
    <row r="23" spans="1:5" ht="11.25">
      <c r="A23" s="109" t="s">
        <v>214</v>
      </c>
      <c r="B23" s="137"/>
      <c r="C23" s="36">
        <v>-2213</v>
      </c>
      <c r="D23" s="36">
        <v>-77</v>
      </c>
      <c r="E23" s="36">
        <v>-4972</v>
      </c>
    </row>
    <row r="24" spans="1:5" ht="11.25">
      <c r="A24" s="109" t="s">
        <v>230</v>
      </c>
      <c r="B24" s="137"/>
      <c r="C24" s="36">
        <v>0</v>
      </c>
      <c r="D24" s="36">
        <v>0</v>
      </c>
      <c r="E24" s="36">
        <v>0</v>
      </c>
    </row>
    <row r="25" spans="1:5" ht="11.25">
      <c r="A25" s="109" t="s">
        <v>17</v>
      </c>
      <c r="B25" s="137" t="s">
        <v>140</v>
      </c>
      <c r="C25" s="36">
        <v>12336</v>
      </c>
      <c r="D25" s="36">
        <v>48</v>
      </c>
      <c r="E25" s="36">
        <v>35025</v>
      </c>
    </row>
    <row r="26" spans="1:5" ht="11.25">
      <c r="A26" s="12" t="s">
        <v>13</v>
      </c>
      <c r="B26" s="37" t="s">
        <v>141</v>
      </c>
      <c r="C26" s="37">
        <v>-368458</v>
      </c>
      <c r="D26" s="37">
        <v>-44034</v>
      </c>
      <c r="E26" s="37">
        <v>-340456</v>
      </c>
    </row>
    <row r="27" spans="1:5" ht="11.25">
      <c r="A27" s="109" t="s">
        <v>16</v>
      </c>
      <c r="B27" s="137" t="s">
        <v>142</v>
      </c>
      <c r="C27" s="36">
        <v>-19516</v>
      </c>
      <c r="D27" s="36">
        <v>-449</v>
      </c>
      <c r="E27" s="36">
        <v>-22952</v>
      </c>
    </row>
    <row r="28" spans="1:5" ht="11.25">
      <c r="A28" s="109" t="s">
        <v>37</v>
      </c>
      <c r="B28" s="137" t="s">
        <v>143</v>
      </c>
      <c r="C28" s="36">
        <v>-17457</v>
      </c>
      <c r="D28" s="36">
        <v>-4636</v>
      </c>
      <c r="E28" s="36">
        <v>-6914</v>
      </c>
    </row>
    <row r="29" spans="1:5" ht="11.25">
      <c r="A29" s="109" t="s">
        <v>38</v>
      </c>
      <c r="B29" s="137" t="s">
        <v>144</v>
      </c>
      <c r="C29" s="36">
        <v>0</v>
      </c>
      <c r="D29" s="36">
        <v>0</v>
      </c>
      <c r="E29" s="36">
        <v>0</v>
      </c>
    </row>
    <row r="30" spans="1:5" ht="11.25">
      <c r="A30" s="109" t="s">
        <v>39</v>
      </c>
      <c r="B30" s="137"/>
      <c r="C30" s="36">
        <v>-40206</v>
      </c>
      <c r="D30" s="36">
        <v>0</v>
      </c>
      <c r="E30" s="36">
        <v>-37113</v>
      </c>
    </row>
    <row r="31" spans="1:5" ht="11.25">
      <c r="A31" s="12" t="s">
        <v>36</v>
      </c>
      <c r="B31" s="37" t="s">
        <v>145</v>
      </c>
      <c r="C31" s="37">
        <v>-77179</v>
      </c>
      <c r="D31" s="37">
        <v>-5085</v>
      </c>
      <c r="E31" s="37">
        <v>-66979</v>
      </c>
    </row>
    <row r="32" spans="1:5" ht="13.5" customHeight="1">
      <c r="A32" s="14" t="s">
        <v>87</v>
      </c>
      <c r="B32" s="38" t="s">
        <v>146</v>
      </c>
      <c r="C32" s="37">
        <v>0</v>
      </c>
      <c r="D32" s="37">
        <v>0</v>
      </c>
      <c r="E32" s="37">
        <v>0</v>
      </c>
    </row>
    <row r="33" spans="1:5" ht="13.5" customHeight="1">
      <c r="A33" s="14" t="s">
        <v>88</v>
      </c>
      <c r="B33" s="38" t="s">
        <v>147</v>
      </c>
      <c r="C33" s="37">
        <v>-143</v>
      </c>
      <c r="D33" s="37">
        <v>16086</v>
      </c>
      <c r="E33" s="37">
        <v>-131</v>
      </c>
    </row>
    <row r="34" spans="1:5" ht="13.5" customHeight="1">
      <c r="A34" s="14" t="s">
        <v>40</v>
      </c>
      <c r="B34" s="38" t="s">
        <v>148</v>
      </c>
      <c r="C34" s="37">
        <v>-89416</v>
      </c>
      <c r="D34" s="37">
        <v>-126258</v>
      </c>
      <c r="E34" s="37">
        <v>-113674</v>
      </c>
    </row>
    <row r="35" spans="1:8" ht="11.25">
      <c r="A35" s="20" t="s">
        <v>89</v>
      </c>
      <c r="B35" s="38" t="s">
        <v>149</v>
      </c>
      <c r="C35" s="37">
        <v>665349</v>
      </c>
      <c r="D35" s="37">
        <v>97898</v>
      </c>
      <c r="E35" s="37">
        <v>574583</v>
      </c>
      <c r="H35" s="3"/>
    </row>
    <row r="36" spans="1:5" ht="6.75" customHeight="1">
      <c r="A36" s="21"/>
      <c r="B36" s="42" t="s">
        <v>150</v>
      </c>
      <c r="C36" s="42"/>
      <c r="D36" s="42"/>
      <c r="E36" s="61"/>
    </row>
    <row r="37" spans="1:5" ht="11.25">
      <c r="A37" s="7" t="s">
        <v>20</v>
      </c>
      <c r="B37" s="36" t="s">
        <v>151</v>
      </c>
      <c r="C37" s="36">
        <v>530133</v>
      </c>
      <c r="D37" s="36">
        <v>5055</v>
      </c>
      <c r="E37" s="36">
        <v>871855</v>
      </c>
    </row>
    <row r="38" spans="1:5" ht="11.25">
      <c r="A38" s="7" t="s">
        <v>21</v>
      </c>
      <c r="B38" s="36" t="s">
        <v>152</v>
      </c>
      <c r="C38" s="36">
        <v>564243</v>
      </c>
      <c r="D38" s="36">
        <v>0</v>
      </c>
      <c r="E38" s="36">
        <v>949974</v>
      </c>
    </row>
    <row r="39" spans="1:5" ht="11.25">
      <c r="A39" s="7" t="s">
        <v>46</v>
      </c>
      <c r="B39" s="36" t="s">
        <v>153</v>
      </c>
      <c r="C39" s="36">
        <v>62199</v>
      </c>
      <c r="D39" s="36">
        <v>0</v>
      </c>
      <c r="E39" s="36">
        <v>110357</v>
      </c>
    </row>
    <row r="40" spans="1:5" ht="11.25">
      <c r="A40" s="7" t="s">
        <v>22</v>
      </c>
      <c r="B40" s="36" t="s">
        <v>154</v>
      </c>
      <c r="C40" s="36">
        <v>72155</v>
      </c>
      <c r="D40" s="36">
        <v>0</v>
      </c>
      <c r="E40" s="36">
        <v>122482</v>
      </c>
    </row>
    <row r="41" spans="1:5" ht="11.25">
      <c r="A41" s="7" t="s">
        <v>41</v>
      </c>
      <c r="B41" s="36" t="s">
        <v>155</v>
      </c>
      <c r="C41" s="36">
        <v>310558</v>
      </c>
      <c r="D41" s="36">
        <v>15833</v>
      </c>
      <c r="E41" s="36">
        <v>670770</v>
      </c>
    </row>
    <row r="42" spans="1:5" ht="11.25">
      <c r="A42" s="7" t="s">
        <v>42</v>
      </c>
      <c r="B42" s="36" t="s">
        <v>156</v>
      </c>
      <c r="C42" s="36">
        <v>338335</v>
      </c>
      <c r="D42" s="36">
        <v>15833</v>
      </c>
      <c r="E42" s="36">
        <v>821609</v>
      </c>
    </row>
    <row r="43" spans="1:5" ht="11.25">
      <c r="A43" s="7" t="s">
        <v>55</v>
      </c>
      <c r="B43" s="36" t="s">
        <v>157</v>
      </c>
      <c r="C43" s="36">
        <v>38998</v>
      </c>
      <c r="D43" s="36">
        <v>3167</v>
      </c>
      <c r="E43" s="36">
        <v>230192</v>
      </c>
    </row>
    <row r="44" spans="1:5" ht="11.25">
      <c r="A44" s="7" t="s">
        <v>43</v>
      </c>
      <c r="B44" s="36" t="s">
        <v>158</v>
      </c>
      <c r="C44" s="36">
        <v>47549</v>
      </c>
      <c r="D44" s="36">
        <v>3167</v>
      </c>
      <c r="E44" s="36">
        <v>303768</v>
      </c>
    </row>
    <row r="45" spans="1:5" ht="11.25">
      <c r="A45" s="7" t="s">
        <v>45</v>
      </c>
      <c r="B45" s="36"/>
      <c r="C45" s="36">
        <v>23400</v>
      </c>
      <c r="D45" s="36">
        <v>21600</v>
      </c>
      <c r="E45" s="36">
        <v>0</v>
      </c>
    </row>
    <row r="46" spans="1:5" ht="11.25">
      <c r="A46" s="25" t="s">
        <v>44</v>
      </c>
      <c r="B46" s="40" t="s">
        <v>172</v>
      </c>
      <c r="C46" s="40">
        <v>9575</v>
      </c>
      <c r="D46" s="40">
        <v>0</v>
      </c>
      <c r="E46" s="40">
        <v>0</v>
      </c>
    </row>
    <row r="47" spans="1:2" ht="6.75" customHeight="1">
      <c r="A47" s="27"/>
      <c r="B47" s="4" t="s">
        <v>159</v>
      </c>
    </row>
    <row r="48" spans="1:5" ht="11.25">
      <c r="A48" s="18" t="s">
        <v>70</v>
      </c>
      <c r="B48" s="23" t="s">
        <v>160</v>
      </c>
      <c r="C48" s="23"/>
      <c r="D48" s="23"/>
      <c r="E48" s="23"/>
    </row>
    <row r="49" spans="1:5" ht="11.25">
      <c r="A49" s="7" t="s">
        <v>90</v>
      </c>
      <c r="B49" s="43" t="s">
        <v>161</v>
      </c>
      <c r="C49" s="43">
        <v>0.330462297077418</v>
      </c>
      <c r="D49" s="43">
        <v>0.4521768972489658</v>
      </c>
      <c r="E49" s="43">
        <v>0.43180557967798167</v>
      </c>
    </row>
    <row r="50" spans="1:5" ht="11.25">
      <c r="A50" s="7" t="s">
        <v>91</v>
      </c>
      <c r="B50" s="43" t="s">
        <v>162</v>
      </c>
      <c r="C50" s="43">
        <v>0.22193923811653066</v>
      </c>
      <c r="D50" s="43">
        <v>0.4160220379542546</v>
      </c>
      <c r="E50" s="43">
        <v>0.19369600596949638</v>
      </c>
    </row>
    <row r="51" spans="1:5" ht="11.25">
      <c r="A51" s="7" t="s">
        <v>92</v>
      </c>
      <c r="B51" s="43" t="s">
        <v>163</v>
      </c>
      <c r="C51" s="43">
        <v>0.22055495522350982</v>
      </c>
      <c r="D51" s="43">
        <v>0.6280074943884839</v>
      </c>
      <c r="E51" s="43">
        <v>0.2823082910386795</v>
      </c>
    </row>
    <row r="52" spans="1:5" ht="11.25">
      <c r="A52" s="7" t="s">
        <v>93</v>
      </c>
      <c r="B52" s="43" t="s">
        <v>164</v>
      </c>
      <c r="C52" s="43">
        <v>0.3318465799704388</v>
      </c>
      <c r="D52" s="43">
        <v>0.24019144081473653</v>
      </c>
      <c r="E52" s="43">
        <v>0.34319329460879855</v>
      </c>
    </row>
    <row r="53" spans="1:5" ht="11.25">
      <c r="A53" s="25" t="s">
        <v>94</v>
      </c>
      <c r="B53" s="44" t="s">
        <v>165</v>
      </c>
      <c r="C53" s="44">
        <v>0.48563426115686054</v>
      </c>
      <c r="D53" s="44">
        <v>0.5276958465505407</v>
      </c>
      <c r="E53" s="44">
        <v>0.45468586168522485</v>
      </c>
    </row>
    <row r="54" spans="2:5" ht="12" customHeight="1">
      <c r="B54" s="45"/>
      <c r="C54" s="45"/>
      <c r="D54" s="45"/>
      <c r="E54" s="45"/>
    </row>
    <row r="55" spans="1:17" ht="11.25">
      <c r="A55" s="54"/>
      <c r="B55" s="2"/>
      <c r="C55" s="7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1.25">
      <c r="A56" s="5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1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1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1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1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1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1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1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8" ht="11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>
        <v>5991423903</v>
      </c>
      <c r="N64" s="2"/>
      <c r="O64" s="2"/>
      <c r="P64" s="2"/>
      <c r="Q64" s="2"/>
      <c r="R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2"/>
  <dimension ref="A1:P62"/>
  <sheetViews>
    <sheetView zoomScalePageLayoutView="0" workbookViewId="0" topLeftCell="A1">
      <selection activeCell="A29" sqref="A29"/>
    </sheetView>
  </sheetViews>
  <sheetFormatPr defaultColWidth="9.140625" defaultRowHeight="12"/>
  <cols>
    <col min="1" max="1" width="38.00390625" style="4" bestFit="1" customWidth="1"/>
    <col min="2" max="7" width="12.140625" style="2" customWidth="1"/>
    <col min="8" max="9" width="12.7109375" style="1" customWidth="1"/>
    <col min="10" max="10" width="9.28125" style="1" customWidth="1"/>
    <col min="11" max="16384" width="9.140625" style="1" customWidth="1"/>
  </cols>
  <sheetData>
    <row r="1" spans="1:10" ht="32.25" customHeight="1">
      <c r="A1" s="5" t="s">
        <v>205</v>
      </c>
      <c r="B1" s="33" t="s">
        <v>112</v>
      </c>
      <c r="C1" s="33" t="s">
        <v>113</v>
      </c>
      <c r="D1" s="33" t="s">
        <v>222</v>
      </c>
      <c r="E1" s="33" t="s">
        <v>114</v>
      </c>
      <c r="F1" s="33" t="s">
        <v>115</v>
      </c>
      <c r="G1" s="33" t="s">
        <v>116</v>
      </c>
      <c r="H1" s="33" t="s">
        <v>223</v>
      </c>
      <c r="I1" s="33" t="s">
        <v>224</v>
      </c>
      <c r="J1" s="33" t="s">
        <v>194</v>
      </c>
    </row>
    <row r="2" spans="1:10" ht="11.25">
      <c r="A2" s="7" t="s">
        <v>6</v>
      </c>
      <c r="B2" s="8">
        <v>126648</v>
      </c>
      <c r="C2" s="8">
        <v>1271795</v>
      </c>
      <c r="D2" s="8">
        <v>7944</v>
      </c>
      <c r="E2" s="8">
        <v>0</v>
      </c>
      <c r="F2" s="8">
        <v>0</v>
      </c>
      <c r="G2" s="8">
        <v>-77</v>
      </c>
      <c r="H2" s="8">
        <v>1406310</v>
      </c>
      <c r="I2" s="8">
        <v>627942.452</v>
      </c>
      <c r="J2" s="29">
        <v>1.2395523594891462</v>
      </c>
    </row>
    <row r="3" spans="1:10" ht="11.25">
      <c r="A3" s="7" t="s">
        <v>7</v>
      </c>
      <c r="B3" s="8">
        <v>13500</v>
      </c>
      <c r="C3" s="8">
        <v>-372656</v>
      </c>
      <c r="D3" s="8">
        <v>-1500</v>
      </c>
      <c r="E3" s="8">
        <v>0</v>
      </c>
      <c r="F3" s="8">
        <v>0</v>
      </c>
      <c r="G3" s="8">
        <v>0</v>
      </c>
      <c r="H3" s="8">
        <v>-360656</v>
      </c>
      <c r="I3" s="8">
        <v>81093.876</v>
      </c>
      <c r="J3" s="29" t="s">
        <v>195</v>
      </c>
    </row>
    <row r="4" spans="1:10" ht="11.25">
      <c r="A4" s="10" t="s">
        <v>5</v>
      </c>
      <c r="B4" s="11">
        <v>140148</v>
      </c>
      <c r="C4" s="11">
        <v>899139</v>
      </c>
      <c r="D4" s="11">
        <v>6444</v>
      </c>
      <c r="E4" s="11">
        <v>0</v>
      </c>
      <c r="F4" s="11">
        <v>0</v>
      </c>
      <c r="G4" s="11">
        <v>-77</v>
      </c>
      <c r="H4" s="11">
        <v>1045654</v>
      </c>
      <c r="I4" s="11">
        <v>709036.328</v>
      </c>
      <c r="J4" s="30">
        <v>0.4747537731240197</v>
      </c>
    </row>
    <row r="5" spans="1:10" ht="11.25">
      <c r="A5" s="7" t="s">
        <v>59</v>
      </c>
      <c r="B5" s="8">
        <v>-41216</v>
      </c>
      <c r="C5" s="8">
        <v>-203867</v>
      </c>
      <c r="D5" s="8">
        <v>-36</v>
      </c>
      <c r="E5" s="8">
        <v>0</v>
      </c>
      <c r="F5" s="8">
        <v>0</v>
      </c>
      <c r="G5" s="8">
        <v>0</v>
      </c>
      <c r="H5" s="8">
        <v>-245119</v>
      </c>
      <c r="I5" s="8">
        <v>-226093.227</v>
      </c>
      <c r="J5" s="29">
        <v>0.08415012361250418</v>
      </c>
    </row>
    <row r="6" spans="1:10" ht="11.25">
      <c r="A6" s="7" t="s">
        <v>60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-43800</v>
      </c>
      <c r="J6" s="29" t="s">
        <v>195</v>
      </c>
    </row>
    <row r="7" spans="1:10" ht="11.25">
      <c r="A7" s="10" t="s">
        <v>8</v>
      </c>
      <c r="B7" s="11">
        <v>-41216</v>
      </c>
      <c r="C7" s="11">
        <v>-203867</v>
      </c>
      <c r="D7" s="11">
        <v>-36</v>
      </c>
      <c r="E7" s="11">
        <v>0</v>
      </c>
      <c r="F7" s="11">
        <v>0</v>
      </c>
      <c r="G7" s="11">
        <v>0</v>
      </c>
      <c r="H7" s="11">
        <v>-245119</v>
      </c>
      <c r="I7" s="11">
        <v>-269893.227</v>
      </c>
      <c r="J7" s="30">
        <v>-0.09179269622797914</v>
      </c>
    </row>
    <row r="8" spans="1:10" ht="11.25">
      <c r="A8" s="12" t="s">
        <v>61</v>
      </c>
      <c r="B8" s="13">
        <v>98932</v>
      </c>
      <c r="C8" s="13">
        <v>695272</v>
      </c>
      <c r="D8" s="13">
        <v>6408</v>
      </c>
      <c r="E8" s="13">
        <v>0</v>
      </c>
      <c r="F8" s="13">
        <v>0</v>
      </c>
      <c r="G8" s="13">
        <v>-77</v>
      </c>
      <c r="H8" s="13">
        <v>800535</v>
      </c>
      <c r="I8" s="13">
        <v>439143.101</v>
      </c>
      <c r="J8" s="78">
        <v>0.8229479141925538</v>
      </c>
    </row>
    <row r="9" spans="1:10" ht="11.25">
      <c r="A9" s="14" t="s">
        <v>62</v>
      </c>
      <c r="B9" s="15">
        <v>35615</v>
      </c>
      <c r="C9" s="15">
        <v>150189</v>
      </c>
      <c r="D9" s="15">
        <v>260</v>
      </c>
      <c r="E9" s="15">
        <v>11182</v>
      </c>
      <c r="F9" s="15">
        <v>4418</v>
      </c>
      <c r="G9" s="15">
        <v>0</v>
      </c>
      <c r="H9" s="15">
        <v>201664</v>
      </c>
      <c r="I9" s="15">
        <v>78421.186</v>
      </c>
      <c r="J9" s="79">
        <v>1.5715499890552533</v>
      </c>
    </row>
    <row r="10" spans="1:10" ht="11.25">
      <c r="A10" s="14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79" t="s">
        <v>195</v>
      </c>
    </row>
    <row r="11" spans="1:10" ht="11.25">
      <c r="A11" s="7" t="s">
        <v>11</v>
      </c>
      <c r="B11" s="8">
        <v>-191349</v>
      </c>
      <c r="C11" s="8">
        <v>-603661</v>
      </c>
      <c r="D11" s="8">
        <v>-221</v>
      </c>
      <c r="E11" s="8">
        <v>-8485</v>
      </c>
      <c r="F11" s="8">
        <v>0</v>
      </c>
      <c r="G11" s="8">
        <v>0</v>
      </c>
      <c r="H11" s="8">
        <v>-803716</v>
      </c>
      <c r="I11" s="8">
        <v>-771832.777</v>
      </c>
      <c r="J11" s="29">
        <v>0.04130845948772133</v>
      </c>
    </row>
    <row r="12" spans="1:10" ht="11.25">
      <c r="A12" s="7" t="s">
        <v>12</v>
      </c>
      <c r="B12" s="8">
        <v>-756717</v>
      </c>
      <c r="C12" s="8">
        <v>-90262</v>
      </c>
      <c r="D12" s="8">
        <v>-3519</v>
      </c>
      <c r="E12" s="8">
        <v>4020</v>
      </c>
      <c r="F12" s="8">
        <v>22920</v>
      </c>
      <c r="G12" s="8">
        <v>1000</v>
      </c>
      <c r="H12" s="8">
        <v>-822558</v>
      </c>
      <c r="I12" s="8">
        <v>604802.179</v>
      </c>
      <c r="J12" s="29" t="s">
        <v>195</v>
      </c>
    </row>
    <row r="13" spans="1:10" ht="11.25">
      <c r="A13" s="10" t="s">
        <v>10</v>
      </c>
      <c r="B13" s="11">
        <v>-948066</v>
      </c>
      <c r="C13" s="11">
        <v>-693923</v>
      </c>
      <c r="D13" s="11">
        <v>-3740</v>
      </c>
      <c r="E13" s="11">
        <v>-4465</v>
      </c>
      <c r="F13" s="11">
        <v>22920</v>
      </c>
      <c r="G13" s="11">
        <v>1000</v>
      </c>
      <c r="H13" s="11">
        <v>-1626274</v>
      </c>
      <c r="I13" s="11">
        <v>-167030.598</v>
      </c>
      <c r="J13" s="30">
        <v>8.736383749281673</v>
      </c>
    </row>
    <row r="14" spans="1:10" ht="11.25">
      <c r="A14" s="7" t="s">
        <v>63</v>
      </c>
      <c r="B14" s="8">
        <v>127113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127113</v>
      </c>
      <c r="I14" s="8">
        <v>459788.359</v>
      </c>
      <c r="J14" s="29">
        <v>-0.7235401951531357</v>
      </c>
    </row>
    <row r="15" spans="1:10" ht="11.25">
      <c r="A15" s="7" t="s">
        <v>64</v>
      </c>
      <c r="B15" s="8">
        <v>246817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246817</v>
      </c>
      <c r="I15" s="8">
        <v>-416192.103</v>
      </c>
      <c r="J15" s="29" t="s">
        <v>195</v>
      </c>
    </row>
    <row r="16" spans="1:10" ht="11.25">
      <c r="A16" s="10" t="s">
        <v>65</v>
      </c>
      <c r="B16" s="11">
        <v>373930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373930</v>
      </c>
      <c r="I16" s="11">
        <v>43596.256</v>
      </c>
      <c r="J16" s="30">
        <v>7.577112676831698</v>
      </c>
    </row>
    <row r="17" spans="1:10" ht="11.25">
      <c r="A17" s="12" t="s">
        <v>66</v>
      </c>
      <c r="B17" s="13">
        <v>-574136</v>
      </c>
      <c r="C17" s="13">
        <v>-693923</v>
      </c>
      <c r="D17" s="13">
        <v>-3740</v>
      </c>
      <c r="E17" s="13">
        <v>-4465</v>
      </c>
      <c r="F17" s="13">
        <v>22920</v>
      </c>
      <c r="G17" s="13">
        <v>1000</v>
      </c>
      <c r="H17" s="13">
        <v>-1252344</v>
      </c>
      <c r="I17" s="13">
        <v>-123434.342</v>
      </c>
      <c r="J17" s="78">
        <v>9.145831214460559</v>
      </c>
    </row>
    <row r="18" spans="1:10" ht="11.25">
      <c r="A18" s="14" t="s">
        <v>67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79" t="s">
        <v>195</v>
      </c>
    </row>
    <row r="19" spans="1:10" ht="11.25">
      <c r="A19" s="14" t="s">
        <v>68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79" t="s">
        <v>195</v>
      </c>
    </row>
    <row r="20" spans="1:10" ht="11.25">
      <c r="A20" s="7" t="s">
        <v>14</v>
      </c>
      <c r="B20" s="8">
        <v>-10304</v>
      </c>
      <c r="C20" s="8">
        <v>-180945</v>
      </c>
      <c r="D20" s="8">
        <v>-641</v>
      </c>
      <c r="E20" s="8">
        <v>0</v>
      </c>
      <c r="F20" s="8">
        <v>0</v>
      </c>
      <c r="G20" s="8">
        <v>27</v>
      </c>
      <c r="H20" s="8">
        <v>-191863</v>
      </c>
      <c r="I20" s="8">
        <v>-90159.009</v>
      </c>
      <c r="J20" s="29">
        <v>1.1280513409369881</v>
      </c>
    </row>
    <row r="21" spans="1:10" ht="11.25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9" t="s">
        <v>195</v>
      </c>
    </row>
    <row r="22" spans="1:10" ht="11.25">
      <c r="A22" s="7" t="s">
        <v>16</v>
      </c>
      <c r="B22" s="8">
        <v>-9554</v>
      </c>
      <c r="C22" s="8">
        <v>-15764</v>
      </c>
      <c r="D22" s="8">
        <v>-378</v>
      </c>
      <c r="E22" s="8">
        <v>-7029</v>
      </c>
      <c r="F22" s="8">
        <v>0</v>
      </c>
      <c r="G22" s="8">
        <v>0</v>
      </c>
      <c r="H22" s="8">
        <v>-32725</v>
      </c>
      <c r="I22" s="8">
        <v>-102981.088</v>
      </c>
      <c r="J22" s="29">
        <v>-0.6822232058764033</v>
      </c>
    </row>
    <row r="23" spans="1:10" ht="11.25">
      <c r="A23" s="7" t="s">
        <v>17</v>
      </c>
      <c r="B23" s="8">
        <v>9708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9708</v>
      </c>
      <c r="I23" s="8">
        <v>9074.872</v>
      </c>
      <c r="J23" s="29">
        <v>0.06976715484251472</v>
      </c>
    </row>
    <row r="24" spans="1:10" ht="11.25">
      <c r="A24" s="16" t="s">
        <v>13</v>
      </c>
      <c r="B24" s="17">
        <v>-10150</v>
      </c>
      <c r="C24" s="17">
        <v>-196709</v>
      </c>
      <c r="D24" s="17">
        <v>-1019</v>
      </c>
      <c r="E24" s="17">
        <v>-7029</v>
      </c>
      <c r="F24" s="17">
        <v>0</v>
      </c>
      <c r="G24" s="17">
        <v>27</v>
      </c>
      <c r="H24" s="17">
        <v>-214880</v>
      </c>
      <c r="I24" s="17">
        <v>-184065.225</v>
      </c>
      <c r="J24" s="80">
        <v>0.16741225834483386</v>
      </c>
    </row>
    <row r="25" spans="1:10" ht="11.25">
      <c r="A25" s="14" t="s">
        <v>18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79" t="s">
        <v>195</v>
      </c>
    </row>
    <row r="26" spans="1:10" ht="11.25">
      <c r="A26" s="18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81" t="s">
        <v>195</v>
      </c>
    </row>
    <row r="27" spans="1:10" ht="11.25">
      <c r="A27" s="20" t="s">
        <v>69</v>
      </c>
      <c r="B27" s="15">
        <v>-449739</v>
      </c>
      <c r="C27" s="15">
        <v>-45171</v>
      </c>
      <c r="D27" s="15">
        <v>1909</v>
      </c>
      <c r="E27" s="15">
        <v>-312</v>
      </c>
      <c r="F27" s="15">
        <v>27338</v>
      </c>
      <c r="G27" s="15">
        <v>950</v>
      </c>
      <c r="H27" s="15">
        <v>-465025</v>
      </c>
      <c r="I27" s="15">
        <v>210064.72</v>
      </c>
      <c r="J27" s="79" t="s">
        <v>195</v>
      </c>
    </row>
    <row r="28" spans="1:10" ht="4.5" customHeight="1" hidden="1">
      <c r="A28" s="21"/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82" t="s">
        <v>195</v>
      </c>
    </row>
    <row r="29" spans="1:10" ht="11.25">
      <c r="A29" s="23" t="s">
        <v>20</v>
      </c>
      <c r="B29" s="24">
        <v>18500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18500</v>
      </c>
      <c r="I29" s="24">
        <v>99593.876</v>
      </c>
      <c r="J29" s="83">
        <v>-0.8142456068282753</v>
      </c>
    </row>
    <row r="30" spans="1:10" ht="11.25">
      <c r="A30" s="7" t="s">
        <v>21</v>
      </c>
      <c r="B30" s="8">
        <v>5000</v>
      </c>
      <c r="C30" s="8">
        <v>372656</v>
      </c>
      <c r="D30" s="8">
        <v>1500</v>
      </c>
      <c r="E30" s="8">
        <v>0</v>
      </c>
      <c r="F30" s="8">
        <v>0</v>
      </c>
      <c r="G30" s="8">
        <v>0</v>
      </c>
      <c r="H30" s="8">
        <v>379156</v>
      </c>
      <c r="I30" s="8">
        <v>18500</v>
      </c>
      <c r="J30" s="29">
        <v>19.49491891891892</v>
      </c>
    </row>
    <row r="31" spans="1:10" ht="11.25">
      <c r="A31" s="7" t="s">
        <v>46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43800</v>
      </c>
      <c r="J31" s="29" t="s">
        <v>195</v>
      </c>
    </row>
    <row r="32" spans="1:10" ht="11.25">
      <c r="A32" s="7" t="s">
        <v>22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29" t="s">
        <v>195</v>
      </c>
    </row>
    <row r="33" spans="1:10" ht="11.25">
      <c r="A33" s="7" t="s">
        <v>23</v>
      </c>
      <c r="B33" s="8">
        <v>494911</v>
      </c>
      <c r="C33" s="8">
        <v>221932</v>
      </c>
      <c r="D33" s="8">
        <v>0</v>
      </c>
      <c r="E33" s="8">
        <v>99020</v>
      </c>
      <c r="F33" s="8">
        <v>22920</v>
      </c>
      <c r="G33" s="8">
        <v>1000</v>
      </c>
      <c r="H33" s="8">
        <v>839783</v>
      </c>
      <c r="I33" s="8">
        <v>1403176.406</v>
      </c>
      <c r="J33" s="29">
        <v>-0.40151288433223553</v>
      </c>
    </row>
    <row r="34" spans="1:10" ht="11.25">
      <c r="A34" s="7" t="s">
        <v>24</v>
      </c>
      <c r="B34" s="8">
        <v>1191628</v>
      </c>
      <c r="C34" s="8">
        <v>483912</v>
      </c>
      <c r="D34" s="8">
        <v>3519</v>
      </c>
      <c r="E34" s="8">
        <v>95000</v>
      </c>
      <c r="F34" s="8">
        <v>0</v>
      </c>
      <c r="G34" s="8">
        <v>0</v>
      </c>
      <c r="H34" s="8">
        <v>1774059</v>
      </c>
      <c r="I34" s="8">
        <v>798374.226</v>
      </c>
      <c r="J34" s="29">
        <v>1.2220895192075</v>
      </c>
    </row>
    <row r="35" spans="1:10" ht="11.25">
      <c r="A35" s="7" t="s">
        <v>47</v>
      </c>
      <c r="B35" s="8">
        <v>123402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123402</v>
      </c>
      <c r="I35" s="8">
        <v>539594.128</v>
      </c>
      <c r="J35" s="29">
        <v>-0.7713058878950588</v>
      </c>
    </row>
    <row r="36" spans="1:10" ht="11.25">
      <c r="A36" s="7" t="s">
        <v>25</v>
      </c>
      <c r="B36" s="8">
        <v>370219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370219</v>
      </c>
      <c r="I36" s="8">
        <v>123402.025</v>
      </c>
      <c r="J36" s="29">
        <v>2.0001047389619417</v>
      </c>
    </row>
    <row r="37" spans="1:10" ht="11.25">
      <c r="A37" s="7" t="s">
        <v>26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29" t="s">
        <v>195</v>
      </c>
    </row>
    <row r="38" spans="1:10" ht="11.25">
      <c r="A38" s="7" t="s">
        <v>27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29" t="s">
        <v>195</v>
      </c>
    </row>
    <row r="39" spans="1:10" ht="11.25">
      <c r="A39" s="7" t="s">
        <v>28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29" t="s">
        <v>195</v>
      </c>
    </row>
    <row r="40" spans="1:10" ht="11.25">
      <c r="A40" s="7" t="s">
        <v>29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29" t="s">
        <v>195</v>
      </c>
    </row>
    <row r="41" spans="1:10" ht="11.25">
      <c r="A41" s="7" t="s">
        <v>56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29" t="s">
        <v>195</v>
      </c>
    </row>
    <row r="42" spans="1:10" ht="11.25">
      <c r="A42" s="25" t="s">
        <v>30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84" t="s">
        <v>195</v>
      </c>
    </row>
    <row r="43" spans="1:8" ht="4.5" customHeight="1" hidden="1">
      <c r="A43" s="27"/>
      <c r="B43" s="28">
        <v>0</v>
      </c>
      <c r="C43" s="28">
        <v>0</v>
      </c>
      <c r="D43" s="28"/>
      <c r="E43" s="28">
        <v>0</v>
      </c>
      <c r="F43" s="28">
        <v>0</v>
      </c>
      <c r="G43" s="28">
        <v>0</v>
      </c>
      <c r="H43" s="1">
        <v>0</v>
      </c>
    </row>
    <row r="44" spans="1:8" ht="11.25" hidden="1">
      <c r="A44" s="18" t="s">
        <v>70</v>
      </c>
      <c r="B44" s="18">
        <v>0</v>
      </c>
      <c r="C44" s="18">
        <v>0</v>
      </c>
      <c r="D44" s="18"/>
      <c r="E44" s="18">
        <v>0</v>
      </c>
      <c r="F44" s="18">
        <v>0</v>
      </c>
      <c r="G44" s="18">
        <v>0</v>
      </c>
      <c r="H44" s="1">
        <v>0</v>
      </c>
    </row>
    <row r="45" spans="1:10" ht="11.25">
      <c r="A45" s="7" t="s">
        <v>71</v>
      </c>
      <c r="B45" s="29">
        <v>6.76474869423752</v>
      </c>
      <c r="C45" s="29">
        <v>0.7717638763305785</v>
      </c>
      <c r="D45" s="29">
        <v>0.5803848541278709</v>
      </c>
      <c r="E45" s="29">
        <v>0</v>
      </c>
      <c r="F45" s="29">
        <v>0</v>
      </c>
      <c r="G45" s="29">
        <v>0</v>
      </c>
      <c r="H45" s="29">
        <v>1.5552697163688944</v>
      </c>
      <c r="I45" s="29">
        <v>0.23557410446252905</v>
      </c>
      <c r="J45" s="29"/>
    </row>
    <row r="46" spans="1:10" ht="11.25">
      <c r="A46" s="7" t="s">
        <v>72</v>
      </c>
      <c r="B46" s="29">
        <v>0.07242343807974427</v>
      </c>
      <c r="C46" s="29">
        <v>0.21877485016221074</v>
      </c>
      <c r="D46" s="29">
        <v>0.15813159528243328</v>
      </c>
      <c r="E46" s="29">
        <v>0</v>
      </c>
      <c r="F46" s="29">
        <v>0</v>
      </c>
      <c r="G46" s="29">
        <v>0.35064935064935066</v>
      </c>
      <c r="H46" s="29">
        <v>0.20549818582437404</v>
      </c>
      <c r="I46" s="29">
        <v>0.25959914567311143</v>
      </c>
      <c r="J46" s="29"/>
    </row>
    <row r="47" spans="1:10" ht="11.25">
      <c r="A47" s="7" t="s">
        <v>73</v>
      </c>
      <c r="B47" s="29">
        <v>0.25412421154779236</v>
      </c>
      <c r="C47" s="29">
        <v>0.16703646488473972</v>
      </c>
      <c r="D47" s="29">
        <v>0.040347610180012414</v>
      </c>
      <c r="E47" s="29">
        <v>0</v>
      </c>
      <c r="F47" s="29">
        <v>0</v>
      </c>
      <c r="G47" s="29">
        <v>0</v>
      </c>
      <c r="H47" s="29">
        <v>0.19285920581760316</v>
      </c>
      <c r="I47" s="29">
        <v>0.11060249369902525</v>
      </c>
      <c r="J47" s="29"/>
    </row>
    <row r="48" spans="1:10" ht="11.25">
      <c r="A48" s="7" t="s">
        <v>74</v>
      </c>
      <c r="B48" s="29">
        <v>7.091296343865057</v>
      </c>
      <c r="C48" s="29">
        <v>1.157575191377529</v>
      </c>
      <c r="D48" s="29">
        <v>0.7788640595903166</v>
      </c>
      <c r="E48" s="29">
        <v>0</v>
      </c>
      <c r="F48" s="29">
        <v>0</v>
      </c>
      <c r="G48" s="29">
        <v>0</v>
      </c>
      <c r="H48" s="29">
        <v>1.9536271080108716</v>
      </c>
      <c r="I48" s="29">
        <v>0.6057757438346657</v>
      </c>
      <c r="J48" s="29"/>
    </row>
    <row r="49" spans="1:10" ht="11.25">
      <c r="A49" s="10" t="s">
        <v>75</v>
      </c>
      <c r="B49" s="30">
        <v>-3.2090290264577446</v>
      </c>
      <c r="C49" s="30">
        <v>-0.0502380610784317</v>
      </c>
      <c r="D49" s="30">
        <v>0.2962445685909373</v>
      </c>
      <c r="E49" s="30">
        <v>0</v>
      </c>
      <c r="F49" s="30">
        <v>0</v>
      </c>
      <c r="G49" s="30">
        <v>0</v>
      </c>
      <c r="H49" s="30">
        <v>-0.4447216765775295</v>
      </c>
      <c r="I49" s="30">
        <v>0.2962679226782862</v>
      </c>
      <c r="J49" s="30"/>
    </row>
    <row r="50" spans="1:10" ht="11.25">
      <c r="A50" s="7" t="s">
        <v>76</v>
      </c>
      <c r="B50" s="31">
        <v>5.803339667650508</v>
      </c>
      <c r="C50" s="31">
        <v>0.9980597521545524</v>
      </c>
      <c r="D50" s="31">
        <v>0.583645443196005</v>
      </c>
      <c r="E50" s="31">
        <v>0</v>
      </c>
      <c r="F50" s="31">
        <v>0</v>
      </c>
      <c r="G50" s="31">
        <v>0</v>
      </c>
      <c r="H50" s="31">
        <v>1.5643838183214975</v>
      </c>
      <c r="I50" s="31">
        <v>0.2810799981120505</v>
      </c>
      <c r="J50" s="31"/>
    </row>
    <row r="51" spans="1:10" ht="11.25">
      <c r="A51" s="25" t="s">
        <v>77</v>
      </c>
      <c r="B51" s="32">
        <v>8.353303279019933</v>
      </c>
      <c r="C51" s="32">
        <v>1.2319897824160904</v>
      </c>
      <c r="D51" s="32">
        <v>0.7832397003745318</v>
      </c>
      <c r="E51" s="32">
        <v>0</v>
      </c>
      <c r="F51" s="32">
        <v>0</v>
      </c>
      <c r="G51" s="32">
        <v>0</v>
      </c>
      <c r="H51" s="32">
        <v>2.2272555228690814</v>
      </c>
      <c r="I51" s="32">
        <v>1.57914857234658</v>
      </c>
      <c r="J51" s="32"/>
    </row>
    <row r="53" spans="1:15" ht="11.25">
      <c r="A53" s="54"/>
      <c r="H53" s="2"/>
      <c r="I53" s="2"/>
      <c r="J53" s="2"/>
      <c r="K53" s="2"/>
      <c r="L53" s="2"/>
      <c r="M53" s="2"/>
      <c r="N53" s="2"/>
      <c r="O53" s="2"/>
    </row>
    <row r="54" spans="8:15" ht="11.25">
      <c r="H54" s="2"/>
      <c r="I54" s="2"/>
      <c r="J54" s="2"/>
      <c r="K54" s="2"/>
      <c r="L54" s="2"/>
      <c r="M54" s="2"/>
      <c r="N54" s="2"/>
      <c r="O54" s="2"/>
    </row>
    <row r="55" spans="8:15" ht="11.25">
      <c r="H55" s="2"/>
      <c r="I55" s="2"/>
      <c r="J55" s="2"/>
      <c r="K55" s="2"/>
      <c r="L55" s="2"/>
      <c r="M55" s="2"/>
      <c r="N55" s="2"/>
      <c r="O55" s="2"/>
    </row>
    <row r="56" spans="8:15" ht="11.25">
      <c r="H56" s="2"/>
      <c r="I56" s="2"/>
      <c r="J56" s="2"/>
      <c r="K56" s="2"/>
      <c r="L56" s="2"/>
      <c r="M56" s="2"/>
      <c r="N56" s="2"/>
      <c r="O56" s="2"/>
    </row>
    <row r="57" spans="8:15" ht="11.25">
      <c r="H57" s="2"/>
      <c r="I57" s="2"/>
      <c r="J57" s="2"/>
      <c r="K57" s="2"/>
      <c r="L57" s="2"/>
      <c r="M57" s="2"/>
      <c r="N57" s="2"/>
      <c r="O57" s="2"/>
    </row>
    <row r="58" spans="8:15" ht="11.25">
      <c r="H58" s="2"/>
      <c r="I58" s="2"/>
      <c r="J58" s="2"/>
      <c r="K58" s="2"/>
      <c r="L58" s="2"/>
      <c r="M58" s="2"/>
      <c r="N58" s="2"/>
      <c r="O58" s="2"/>
    </row>
    <row r="59" spans="8:15" ht="11.25">
      <c r="H59" s="2"/>
      <c r="I59" s="2"/>
      <c r="J59" s="2"/>
      <c r="K59" s="2"/>
      <c r="L59" s="2"/>
      <c r="M59" s="2"/>
      <c r="N59" s="2"/>
      <c r="O59" s="2"/>
    </row>
    <row r="60" spans="8:15" ht="11.25">
      <c r="H60" s="2"/>
      <c r="I60" s="2"/>
      <c r="J60" s="2"/>
      <c r="K60" s="2"/>
      <c r="L60" s="2"/>
      <c r="M60" s="2"/>
      <c r="N60" s="2"/>
      <c r="O60" s="2"/>
    </row>
    <row r="61" spans="8:15" ht="11.25">
      <c r="H61" s="2"/>
      <c r="I61" s="2"/>
      <c r="J61" s="2"/>
      <c r="K61" s="2"/>
      <c r="L61" s="2"/>
      <c r="M61" s="2"/>
      <c r="N61" s="2"/>
      <c r="O61" s="2"/>
    </row>
    <row r="62" spans="8:16" ht="11.25">
      <c r="H62" s="2"/>
      <c r="I62" s="2"/>
      <c r="J62" s="2"/>
      <c r="K62" s="2"/>
      <c r="L62" s="2"/>
      <c r="M62" s="2"/>
      <c r="N62" s="2"/>
      <c r="O62" s="2"/>
      <c r="P62" s="3"/>
    </row>
  </sheetData>
  <sheetProtection/>
  <printOptions/>
  <pageMargins left="0.38" right="0.33" top="0.28" bottom="0.32" header="0.18" footer="0.2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6"/>
  <dimension ref="A1:O62"/>
  <sheetViews>
    <sheetView zoomScalePageLayoutView="0" workbookViewId="0" topLeftCell="A1">
      <selection activeCell="J51" sqref="B2:J51"/>
    </sheetView>
  </sheetViews>
  <sheetFormatPr defaultColWidth="9.140625" defaultRowHeight="12"/>
  <cols>
    <col min="1" max="1" width="38.00390625" style="4" bestFit="1" customWidth="1"/>
    <col min="2" max="2" width="11.421875" style="2" bestFit="1" customWidth="1"/>
    <col min="3" max="3" width="10.8515625" style="2" customWidth="1"/>
    <col min="4" max="4" width="10.28125" style="2" bestFit="1" customWidth="1"/>
    <col min="5" max="5" width="11.28125" style="2" customWidth="1"/>
    <col min="6" max="7" width="10.140625" style="2" bestFit="1" customWidth="1"/>
    <col min="8" max="16384" width="9.140625" style="1" customWidth="1"/>
  </cols>
  <sheetData>
    <row r="1" spans="1:10" ht="39" customHeight="1">
      <c r="A1" s="5" t="s">
        <v>204</v>
      </c>
      <c r="B1" s="75" t="s">
        <v>225</v>
      </c>
      <c r="C1" s="75" t="s">
        <v>211</v>
      </c>
      <c r="D1" s="75" t="s">
        <v>215</v>
      </c>
      <c r="E1" s="75" t="s">
        <v>57</v>
      </c>
      <c r="F1" s="75" t="s">
        <v>48</v>
      </c>
      <c r="G1" s="75" t="s">
        <v>58</v>
      </c>
      <c r="H1" s="33" t="s">
        <v>217</v>
      </c>
      <c r="I1" s="33" t="s">
        <v>218</v>
      </c>
      <c r="J1" s="33" t="s">
        <v>194</v>
      </c>
    </row>
    <row r="2" spans="1:15" ht="11.25">
      <c r="A2" s="7" t="s">
        <v>6</v>
      </c>
      <c r="B2" s="8">
        <v>0</v>
      </c>
      <c r="C2" s="8">
        <v>0</v>
      </c>
      <c r="D2" s="8">
        <v>117926</v>
      </c>
      <c r="E2" s="8">
        <v>788252</v>
      </c>
      <c r="F2" s="8">
        <v>0</v>
      </c>
      <c r="G2" s="8">
        <v>500132</v>
      </c>
      <c r="H2" s="8">
        <v>1406310</v>
      </c>
      <c r="I2" s="8">
        <v>2344756.947</v>
      </c>
      <c r="J2" s="29">
        <v>-0.4002320787238508</v>
      </c>
      <c r="K2" s="9"/>
      <c r="L2" s="9"/>
      <c r="M2" s="9"/>
      <c r="N2" s="9"/>
      <c r="O2" s="9"/>
    </row>
    <row r="3" spans="1:15" ht="11.25">
      <c r="A3" s="7" t="s">
        <v>7</v>
      </c>
      <c r="B3" s="8">
        <v>0</v>
      </c>
      <c r="C3" s="8">
        <v>0</v>
      </c>
      <c r="D3" s="8">
        <v>0</v>
      </c>
      <c r="E3" s="8">
        <v>-42156</v>
      </c>
      <c r="F3" s="8">
        <v>0</v>
      </c>
      <c r="G3" s="8">
        <v>-318500</v>
      </c>
      <c r="H3" s="8">
        <v>-360656</v>
      </c>
      <c r="I3" s="8">
        <v>134228.931</v>
      </c>
      <c r="J3" s="29" t="s">
        <v>195</v>
      </c>
      <c r="K3" s="9"/>
      <c r="L3" s="9"/>
      <c r="M3" s="9"/>
      <c r="N3" s="9"/>
      <c r="O3" s="9"/>
    </row>
    <row r="4" spans="1:15" ht="11.25">
      <c r="A4" s="10" t="s">
        <v>5</v>
      </c>
      <c r="B4" s="11">
        <v>0</v>
      </c>
      <c r="C4" s="11">
        <v>0</v>
      </c>
      <c r="D4" s="11">
        <v>117926</v>
      </c>
      <c r="E4" s="11">
        <v>746096</v>
      </c>
      <c r="F4" s="11">
        <v>0</v>
      </c>
      <c r="G4" s="11">
        <v>181632</v>
      </c>
      <c r="H4" s="11">
        <v>1045654</v>
      </c>
      <c r="I4" s="11">
        <v>2477899.346</v>
      </c>
      <c r="J4" s="30">
        <v>-0.5780078792595154</v>
      </c>
      <c r="K4" s="9"/>
      <c r="L4" s="9"/>
      <c r="M4" s="9"/>
      <c r="N4" s="9"/>
      <c r="O4" s="9"/>
    </row>
    <row r="5" spans="1:15" ht="11.25">
      <c r="A5" s="7" t="s">
        <v>59</v>
      </c>
      <c r="B5" s="8">
        <v>0</v>
      </c>
      <c r="C5" s="8">
        <v>0</v>
      </c>
      <c r="D5" s="8">
        <v>-38316</v>
      </c>
      <c r="E5" s="8">
        <v>-200562</v>
      </c>
      <c r="F5" s="8">
        <v>0</v>
      </c>
      <c r="G5" s="8">
        <v>-6241</v>
      </c>
      <c r="H5" s="8">
        <v>-245119</v>
      </c>
      <c r="I5" s="8">
        <v>-416057.721</v>
      </c>
      <c r="J5" s="29">
        <v>-0.4108533801251101</v>
      </c>
      <c r="K5" s="9"/>
      <c r="L5" s="9"/>
      <c r="M5" s="9"/>
      <c r="N5" s="9"/>
      <c r="O5" s="9"/>
    </row>
    <row r="6" spans="1:15" ht="11.25">
      <c r="A6" s="7" t="s">
        <v>60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-35139.712</v>
      </c>
      <c r="J6" s="29" t="s">
        <v>195</v>
      </c>
      <c r="K6" s="9"/>
      <c r="L6" s="9"/>
      <c r="M6" s="9"/>
      <c r="N6" s="9"/>
      <c r="O6" s="9"/>
    </row>
    <row r="7" spans="1:15" ht="11.25">
      <c r="A7" s="10" t="s">
        <v>8</v>
      </c>
      <c r="B7" s="11">
        <v>0</v>
      </c>
      <c r="C7" s="11">
        <v>0</v>
      </c>
      <c r="D7" s="11">
        <v>-38316</v>
      </c>
      <c r="E7" s="11">
        <v>-200562</v>
      </c>
      <c r="F7" s="11">
        <v>0</v>
      </c>
      <c r="G7" s="11">
        <v>-6241</v>
      </c>
      <c r="H7" s="11">
        <v>-245119</v>
      </c>
      <c r="I7" s="11">
        <v>-451132.009</v>
      </c>
      <c r="J7" s="30">
        <v>-0.4566579291428643</v>
      </c>
      <c r="K7" s="9"/>
      <c r="L7" s="9"/>
      <c r="M7" s="9"/>
      <c r="N7" s="9"/>
      <c r="O7" s="9"/>
    </row>
    <row r="8" spans="1:15" ht="11.25">
      <c r="A8" s="12" t="s">
        <v>61</v>
      </c>
      <c r="B8" s="13">
        <v>0</v>
      </c>
      <c r="C8" s="13">
        <v>0</v>
      </c>
      <c r="D8" s="13">
        <v>79610</v>
      </c>
      <c r="E8" s="13">
        <v>545534</v>
      </c>
      <c r="F8" s="13">
        <v>0</v>
      </c>
      <c r="G8" s="13">
        <v>175391</v>
      </c>
      <c r="H8" s="13">
        <v>800535</v>
      </c>
      <c r="I8" s="13">
        <v>2027788.445</v>
      </c>
      <c r="J8" s="78">
        <v>-0.6052176932096089</v>
      </c>
      <c r="K8" s="9"/>
      <c r="L8" s="9"/>
      <c r="M8" s="9"/>
      <c r="N8" s="9"/>
      <c r="O8" s="9"/>
    </row>
    <row r="9" spans="1:15" ht="11.25">
      <c r="A9" s="14" t="s">
        <v>62</v>
      </c>
      <c r="B9" s="15">
        <v>3352</v>
      </c>
      <c r="C9" s="15">
        <v>0</v>
      </c>
      <c r="D9" s="15">
        <v>33665</v>
      </c>
      <c r="E9" s="15">
        <v>92574</v>
      </c>
      <c r="F9" s="15">
        <v>40963</v>
      </c>
      <c r="G9" s="15">
        <v>31110</v>
      </c>
      <c r="H9" s="15">
        <v>201664</v>
      </c>
      <c r="I9" s="15">
        <v>525524.545</v>
      </c>
      <c r="J9" s="79">
        <v>-0.616261501163566</v>
      </c>
      <c r="K9" s="9"/>
      <c r="L9" s="9"/>
      <c r="M9" s="9"/>
      <c r="N9" s="9"/>
      <c r="O9" s="9"/>
    </row>
    <row r="10" spans="1:15" ht="11.25">
      <c r="A10" s="14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79" t="s">
        <v>195</v>
      </c>
      <c r="K10" s="9"/>
      <c r="L10" s="9"/>
      <c r="M10" s="9"/>
      <c r="N10" s="9"/>
      <c r="O10" s="9"/>
    </row>
    <row r="11" spans="1:15" ht="11.25">
      <c r="A11" s="7" t="s">
        <v>11</v>
      </c>
      <c r="B11" s="8">
        <v>-8288</v>
      </c>
      <c r="C11" s="8">
        <v>0</v>
      </c>
      <c r="D11" s="8">
        <v>-185736</v>
      </c>
      <c r="E11" s="8">
        <v>-601086</v>
      </c>
      <c r="F11" s="8">
        <v>-1795</v>
      </c>
      <c r="G11" s="8">
        <v>-6811</v>
      </c>
      <c r="H11" s="8">
        <v>-803716</v>
      </c>
      <c r="I11" s="8">
        <v>-1315523.728</v>
      </c>
      <c r="J11" s="29">
        <v>-0.38905244892701774</v>
      </c>
      <c r="K11" s="9"/>
      <c r="L11" s="9"/>
      <c r="M11" s="9"/>
      <c r="N11" s="9"/>
      <c r="O11" s="9"/>
    </row>
    <row r="12" spans="1:15" ht="11.25">
      <c r="A12" s="7" t="s">
        <v>12</v>
      </c>
      <c r="B12" s="8">
        <v>4020</v>
      </c>
      <c r="C12" s="8">
        <v>440</v>
      </c>
      <c r="D12" s="8">
        <v>-731781</v>
      </c>
      <c r="E12" s="8">
        <v>11586</v>
      </c>
      <c r="F12" s="8">
        <v>-39316</v>
      </c>
      <c r="G12" s="8">
        <v>-67507</v>
      </c>
      <c r="H12" s="8">
        <v>-822558</v>
      </c>
      <c r="I12" s="8">
        <v>-256950.418</v>
      </c>
      <c r="J12" s="29">
        <v>2.201232387175957</v>
      </c>
      <c r="K12" s="9"/>
      <c r="L12" s="9"/>
      <c r="M12" s="9"/>
      <c r="N12" s="9"/>
      <c r="O12" s="9"/>
    </row>
    <row r="13" spans="1:15" ht="11.25">
      <c r="A13" s="10" t="s">
        <v>10</v>
      </c>
      <c r="B13" s="11">
        <v>-4268</v>
      </c>
      <c r="C13" s="11">
        <v>440</v>
      </c>
      <c r="D13" s="11">
        <v>-917517</v>
      </c>
      <c r="E13" s="11">
        <v>-589500</v>
      </c>
      <c r="F13" s="11">
        <v>-41111</v>
      </c>
      <c r="G13" s="11">
        <v>-74318</v>
      </c>
      <c r="H13" s="11">
        <v>-1626274</v>
      </c>
      <c r="I13" s="11">
        <v>-1572244.66</v>
      </c>
      <c r="J13" s="30">
        <v>0.03436446080853606</v>
      </c>
      <c r="K13" s="9"/>
      <c r="L13" s="9"/>
      <c r="M13" s="9"/>
      <c r="N13" s="9"/>
      <c r="O13" s="9"/>
    </row>
    <row r="14" spans="1:15" ht="11.25">
      <c r="A14" s="7" t="s">
        <v>63</v>
      </c>
      <c r="B14" s="8">
        <v>0</v>
      </c>
      <c r="C14" s="8">
        <v>0</v>
      </c>
      <c r="D14" s="8">
        <v>121078</v>
      </c>
      <c r="E14" s="8">
        <v>0</v>
      </c>
      <c r="F14" s="8">
        <v>0</v>
      </c>
      <c r="G14" s="8">
        <v>6035</v>
      </c>
      <c r="H14" s="8">
        <v>127113</v>
      </c>
      <c r="I14" s="8">
        <v>44814.897</v>
      </c>
      <c r="J14" s="29">
        <v>1.8364005834934756</v>
      </c>
      <c r="K14" s="9"/>
      <c r="L14" s="9"/>
      <c r="M14" s="9"/>
      <c r="N14" s="9"/>
      <c r="O14" s="9"/>
    </row>
    <row r="15" spans="1:15" ht="11.25">
      <c r="A15" s="7" t="s">
        <v>64</v>
      </c>
      <c r="B15" s="8">
        <v>0</v>
      </c>
      <c r="C15" s="8">
        <v>0</v>
      </c>
      <c r="D15" s="8">
        <v>250167</v>
      </c>
      <c r="E15" s="8">
        <v>0</v>
      </c>
      <c r="F15" s="8">
        <v>0</v>
      </c>
      <c r="G15" s="8">
        <v>-3350</v>
      </c>
      <c r="H15" s="8">
        <v>246817</v>
      </c>
      <c r="I15" s="8">
        <v>-141892.851</v>
      </c>
      <c r="J15" s="29" t="s">
        <v>195</v>
      </c>
      <c r="K15" s="9"/>
      <c r="L15" s="9"/>
      <c r="M15" s="9"/>
      <c r="N15" s="9"/>
      <c r="O15" s="9"/>
    </row>
    <row r="16" spans="1:15" ht="11.25">
      <c r="A16" s="10" t="s">
        <v>65</v>
      </c>
      <c r="B16" s="11">
        <v>0</v>
      </c>
      <c r="C16" s="11">
        <v>0</v>
      </c>
      <c r="D16" s="11">
        <v>371245</v>
      </c>
      <c r="E16" s="11">
        <v>0</v>
      </c>
      <c r="F16" s="11">
        <v>0</v>
      </c>
      <c r="G16" s="11">
        <v>2685</v>
      </c>
      <c r="H16" s="11">
        <v>373930</v>
      </c>
      <c r="I16" s="11">
        <v>-97067.394</v>
      </c>
      <c r="J16" s="30" t="s">
        <v>195</v>
      </c>
      <c r="K16" s="9"/>
      <c r="L16" s="9"/>
      <c r="M16" s="9"/>
      <c r="N16" s="9"/>
      <c r="O16" s="9"/>
    </row>
    <row r="17" spans="1:15" ht="11.25">
      <c r="A17" s="12" t="s">
        <v>66</v>
      </c>
      <c r="B17" s="13">
        <v>-4268</v>
      </c>
      <c r="C17" s="13">
        <v>440</v>
      </c>
      <c r="D17" s="13">
        <v>-546272</v>
      </c>
      <c r="E17" s="13">
        <v>-589500</v>
      </c>
      <c r="F17" s="13">
        <v>-41111</v>
      </c>
      <c r="G17" s="13">
        <v>-71633</v>
      </c>
      <c r="H17" s="13">
        <v>-1252344</v>
      </c>
      <c r="I17" s="13">
        <v>-1669552.1</v>
      </c>
      <c r="J17" s="78">
        <v>-0.24989223157516327</v>
      </c>
      <c r="K17" s="9"/>
      <c r="L17" s="9"/>
      <c r="M17" s="9"/>
      <c r="N17" s="9"/>
      <c r="O17" s="9"/>
    </row>
    <row r="18" spans="1:15" ht="11.25">
      <c r="A18" s="14" t="s">
        <v>67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79" t="s">
        <v>195</v>
      </c>
      <c r="K18" s="9"/>
      <c r="L18" s="9"/>
      <c r="M18" s="9"/>
      <c r="N18" s="9"/>
      <c r="O18" s="9"/>
    </row>
    <row r="19" spans="1:15" ht="11.25">
      <c r="A19" s="14" t="s">
        <v>68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-3856.512</v>
      </c>
      <c r="J19" s="79" t="s">
        <v>195</v>
      </c>
      <c r="K19" s="9"/>
      <c r="L19" s="9"/>
      <c r="M19" s="9"/>
      <c r="N19" s="9"/>
      <c r="O19" s="9"/>
    </row>
    <row r="20" spans="1:15" ht="11.25">
      <c r="A20" s="7" t="s">
        <v>14</v>
      </c>
      <c r="B20" s="8">
        <v>0</v>
      </c>
      <c r="C20" s="8">
        <v>0</v>
      </c>
      <c r="D20" s="8">
        <v>-9257</v>
      </c>
      <c r="E20" s="8">
        <v>-164577</v>
      </c>
      <c r="F20" s="8">
        <v>0</v>
      </c>
      <c r="G20" s="8">
        <v>-18029</v>
      </c>
      <c r="H20" s="8">
        <v>-191863</v>
      </c>
      <c r="I20" s="8">
        <v>-228753.407</v>
      </c>
      <c r="J20" s="29">
        <v>-0.1612671368868399</v>
      </c>
      <c r="K20" s="9"/>
      <c r="L20" s="9"/>
      <c r="M20" s="9"/>
      <c r="N20" s="9"/>
      <c r="O20" s="9"/>
    </row>
    <row r="21" spans="1:15" ht="11.25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9" t="s">
        <v>195</v>
      </c>
      <c r="K21" s="9"/>
      <c r="L21" s="9"/>
      <c r="M21" s="9"/>
      <c r="N21" s="9"/>
      <c r="O21" s="9"/>
    </row>
    <row r="22" spans="1:15" ht="11.25">
      <c r="A22" s="7" t="s">
        <v>16</v>
      </c>
      <c r="B22" s="8">
        <v>-7029</v>
      </c>
      <c r="C22" s="8">
        <v>0</v>
      </c>
      <c r="D22" s="8">
        <v>-8251</v>
      </c>
      <c r="E22" s="8">
        <v>-6788</v>
      </c>
      <c r="F22" s="8">
        <v>0</v>
      </c>
      <c r="G22" s="8">
        <v>-10657</v>
      </c>
      <c r="H22" s="8">
        <v>-32725</v>
      </c>
      <c r="I22" s="8">
        <v>-274590.971</v>
      </c>
      <c r="J22" s="29">
        <v>-0.8808227383412399</v>
      </c>
      <c r="K22" s="9"/>
      <c r="L22" s="9"/>
      <c r="M22" s="9"/>
      <c r="N22" s="9"/>
      <c r="O22" s="9"/>
    </row>
    <row r="23" spans="1:15" ht="11.25">
      <c r="A23" s="7" t="s">
        <v>17</v>
      </c>
      <c r="B23" s="8">
        <v>0</v>
      </c>
      <c r="C23" s="8">
        <v>0</v>
      </c>
      <c r="D23" s="8">
        <v>9708</v>
      </c>
      <c r="E23" s="8">
        <v>0</v>
      </c>
      <c r="F23" s="8">
        <v>0</v>
      </c>
      <c r="G23" s="8">
        <v>0</v>
      </c>
      <c r="H23" s="8">
        <v>9708</v>
      </c>
      <c r="I23" s="8">
        <v>3836.481</v>
      </c>
      <c r="J23" s="29">
        <v>1.530443914618631</v>
      </c>
      <c r="K23" s="9"/>
      <c r="L23" s="9"/>
      <c r="M23" s="9"/>
      <c r="N23" s="9"/>
      <c r="O23" s="9"/>
    </row>
    <row r="24" spans="1:15" ht="11.25">
      <c r="A24" s="16" t="s">
        <v>13</v>
      </c>
      <c r="B24" s="17">
        <v>-7029</v>
      </c>
      <c r="C24" s="17">
        <v>0</v>
      </c>
      <c r="D24" s="17">
        <v>-7800</v>
      </c>
      <c r="E24" s="17">
        <v>-171365</v>
      </c>
      <c r="F24" s="17">
        <v>0</v>
      </c>
      <c r="G24" s="17">
        <v>-28686</v>
      </c>
      <c r="H24" s="17">
        <v>-214880</v>
      </c>
      <c r="I24" s="17">
        <v>-499507.897</v>
      </c>
      <c r="J24" s="80">
        <v>-0.5698166109273743</v>
      </c>
      <c r="K24" s="9"/>
      <c r="L24" s="9"/>
      <c r="M24" s="9"/>
      <c r="N24" s="9"/>
      <c r="O24" s="9"/>
    </row>
    <row r="25" spans="1:15" ht="11.25">
      <c r="A25" s="14" t="s">
        <v>18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79" t="s">
        <v>195</v>
      </c>
      <c r="K25" s="9"/>
      <c r="L25" s="9"/>
      <c r="M25" s="9"/>
      <c r="N25" s="9"/>
      <c r="O25" s="9"/>
    </row>
    <row r="26" spans="1:15" ht="11.25">
      <c r="A26" s="18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81" t="s">
        <v>195</v>
      </c>
      <c r="K26" s="9"/>
      <c r="L26" s="9"/>
      <c r="M26" s="9"/>
      <c r="N26" s="9"/>
      <c r="O26" s="9"/>
    </row>
    <row r="27" spans="1:15" ht="11.25">
      <c r="A27" s="20" t="s">
        <v>69</v>
      </c>
      <c r="B27" s="15">
        <v>-7945</v>
      </c>
      <c r="C27" s="15">
        <v>440</v>
      </c>
      <c r="D27" s="15">
        <v>-440797</v>
      </c>
      <c r="E27" s="15">
        <v>-122757</v>
      </c>
      <c r="F27" s="15">
        <v>-148</v>
      </c>
      <c r="G27" s="15">
        <v>106182</v>
      </c>
      <c r="H27" s="15">
        <v>-465025</v>
      </c>
      <c r="I27" s="15">
        <v>380396.481</v>
      </c>
      <c r="J27" s="79" t="s">
        <v>195</v>
      </c>
      <c r="K27" s="9"/>
      <c r="L27" s="9"/>
      <c r="M27" s="9"/>
      <c r="N27" s="9"/>
      <c r="O27" s="9"/>
    </row>
    <row r="28" spans="1:15" ht="4.5" customHeight="1">
      <c r="A28" s="21"/>
      <c r="B28" s="22"/>
      <c r="C28" s="22"/>
      <c r="D28" s="22"/>
      <c r="E28" s="22"/>
      <c r="F28" s="22"/>
      <c r="G28" s="22"/>
      <c r="H28" s="22">
        <v>0</v>
      </c>
      <c r="I28" s="22">
        <v>0</v>
      </c>
      <c r="J28" s="82" t="s">
        <v>195</v>
      </c>
      <c r="K28" s="9"/>
      <c r="L28" s="9"/>
      <c r="M28" s="9"/>
      <c r="N28" s="9"/>
      <c r="O28" s="9"/>
    </row>
    <row r="29" spans="1:15" ht="11.25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18500</v>
      </c>
      <c r="H29" s="24">
        <v>18500</v>
      </c>
      <c r="I29" s="24">
        <v>820521.533</v>
      </c>
      <c r="J29" s="83">
        <v>-0.9774533644079271</v>
      </c>
      <c r="K29" s="9"/>
      <c r="L29" s="9"/>
      <c r="M29" s="9"/>
      <c r="N29" s="9"/>
      <c r="O29" s="9"/>
    </row>
    <row r="30" spans="1:15" ht="11.25">
      <c r="A30" s="7" t="s">
        <v>21</v>
      </c>
      <c r="B30" s="8">
        <v>0</v>
      </c>
      <c r="C30" s="8">
        <v>0</v>
      </c>
      <c r="D30" s="8">
        <v>0</v>
      </c>
      <c r="E30" s="8">
        <v>42156</v>
      </c>
      <c r="F30" s="8">
        <v>0</v>
      </c>
      <c r="G30" s="8">
        <v>337000</v>
      </c>
      <c r="H30" s="8">
        <v>379156</v>
      </c>
      <c r="I30" s="8">
        <v>686158.258</v>
      </c>
      <c r="J30" s="29">
        <v>-0.4474219386280417</v>
      </c>
      <c r="K30" s="9"/>
      <c r="L30" s="9"/>
      <c r="M30" s="9"/>
      <c r="N30" s="9"/>
      <c r="O30" s="9"/>
    </row>
    <row r="31" spans="1:15" ht="11.25">
      <c r="A31" s="7" t="s">
        <v>46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223719.027</v>
      </c>
      <c r="J31" s="29" t="s">
        <v>195</v>
      </c>
      <c r="K31" s="9"/>
      <c r="L31" s="9"/>
      <c r="M31" s="9"/>
      <c r="N31" s="9"/>
      <c r="O31" s="9"/>
    </row>
    <row r="32" spans="1:15" ht="11.25">
      <c r="A32" s="7" t="s">
        <v>22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188610.39</v>
      </c>
      <c r="J32" s="29" t="s">
        <v>195</v>
      </c>
      <c r="K32" s="9"/>
      <c r="L32" s="9"/>
      <c r="M32" s="9"/>
      <c r="N32" s="9"/>
      <c r="O32" s="9"/>
    </row>
    <row r="33" spans="1:15" ht="11.25">
      <c r="A33" s="7" t="s">
        <v>23</v>
      </c>
      <c r="B33" s="8">
        <v>24020</v>
      </c>
      <c r="C33" s="8">
        <v>440</v>
      </c>
      <c r="D33" s="8">
        <v>418847</v>
      </c>
      <c r="E33" s="8">
        <v>232004</v>
      </c>
      <c r="F33" s="8">
        <v>41408</v>
      </c>
      <c r="G33" s="8">
        <v>123064</v>
      </c>
      <c r="H33" s="8">
        <v>839783</v>
      </c>
      <c r="I33" s="8">
        <v>4724095.069</v>
      </c>
      <c r="J33" s="29">
        <v>-0.822234102461074</v>
      </c>
      <c r="K33" s="9"/>
      <c r="L33" s="9"/>
      <c r="M33" s="9"/>
      <c r="N33" s="9"/>
      <c r="O33" s="9"/>
    </row>
    <row r="34" spans="1:15" ht="11.25">
      <c r="A34" s="7" t="s">
        <v>24</v>
      </c>
      <c r="B34" s="8">
        <v>20000</v>
      </c>
      <c r="C34" s="8">
        <v>0</v>
      </c>
      <c r="D34" s="8">
        <v>1150628</v>
      </c>
      <c r="E34" s="8">
        <v>332136</v>
      </c>
      <c r="F34" s="8">
        <v>80724</v>
      </c>
      <c r="G34" s="8">
        <v>190571</v>
      </c>
      <c r="H34" s="8">
        <v>1774059</v>
      </c>
      <c r="I34" s="8">
        <v>4980816.003</v>
      </c>
      <c r="J34" s="29">
        <v>-0.6438216149860856</v>
      </c>
      <c r="K34" s="9"/>
      <c r="L34" s="9"/>
      <c r="M34" s="9"/>
      <c r="N34" s="9"/>
      <c r="O34" s="9"/>
    </row>
    <row r="35" spans="1:15" ht="11.25">
      <c r="A35" s="7" t="s">
        <v>47</v>
      </c>
      <c r="B35" s="8">
        <v>0</v>
      </c>
      <c r="C35" s="8">
        <v>0</v>
      </c>
      <c r="D35" s="8">
        <v>85052</v>
      </c>
      <c r="E35" s="8">
        <v>0</v>
      </c>
      <c r="F35" s="8">
        <v>0</v>
      </c>
      <c r="G35" s="8">
        <v>38350</v>
      </c>
      <c r="H35" s="8">
        <v>123402</v>
      </c>
      <c r="I35" s="8">
        <v>440282.334</v>
      </c>
      <c r="J35" s="29">
        <v>-0.7197207553642159</v>
      </c>
      <c r="K35" s="9"/>
      <c r="L35" s="9"/>
      <c r="M35" s="9"/>
      <c r="N35" s="9"/>
      <c r="O35" s="9"/>
    </row>
    <row r="36" spans="1:15" ht="11.25">
      <c r="A36" s="7" t="s">
        <v>25</v>
      </c>
      <c r="B36" s="8">
        <v>0</v>
      </c>
      <c r="C36" s="8">
        <v>0</v>
      </c>
      <c r="D36" s="8">
        <v>335219</v>
      </c>
      <c r="E36" s="8">
        <v>0</v>
      </c>
      <c r="F36" s="8">
        <v>0</v>
      </c>
      <c r="G36" s="8">
        <v>35000</v>
      </c>
      <c r="H36" s="8">
        <v>370219</v>
      </c>
      <c r="I36" s="8">
        <v>298400.043</v>
      </c>
      <c r="J36" s="29">
        <v>0.24068011612183304</v>
      </c>
      <c r="K36" s="9"/>
      <c r="L36" s="9"/>
      <c r="M36" s="9"/>
      <c r="N36" s="9"/>
      <c r="O36" s="9"/>
    </row>
    <row r="37" spans="1:15" ht="11.25">
      <c r="A37" s="7" t="s">
        <v>26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29" t="s">
        <v>195</v>
      </c>
      <c r="K37" s="9"/>
      <c r="L37" s="9"/>
      <c r="M37" s="9"/>
      <c r="N37" s="9"/>
      <c r="O37" s="9"/>
    </row>
    <row r="38" spans="1:15" ht="11.25">
      <c r="A38" s="7" t="s">
        <v>27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29" t="s">
        <v>195</v>
      </c>
      <c r="K38" s="9"/>
      <c r="L38" s="9"/>
      <c r="M38" s="9"/>
      <c r="N38" s="9"/>
      <c r="O38" s="9"/>
    </row>
    <row r="39" spans="1:15" ht="11.25">
      <c r="A39" s="7" t="s">
        <v>28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2260.085</v>
      </c>
      <c r="J39" s="29" t="s">
        <v>195</v>
      </c>
      <c r="K39" s="9"/>
      <c r="L39" s="9"/>
      <c r="M39" s="9"/>
      <c r="N39" s="9"/>
      <c r="O39" s="9"/>
    </row>
    <row r="40" spans="1:15" ht="11.25">
      <c r="A40" s="7" t="s">
        <v>29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3266.816</v>
      </c>
      <c r="J40" s="29" t="s">
        <v>195</v>
      </c>
      <c r="K40" s="9"/>
      <c r="L40" s="9"/>
      <c r="M40" s="9"/>
      <c r="N40" s="9"/>
      <c r="O40" s="9"/>
    </row>
    <row r="41" spans="1:15" ht="11.25">
      <c r="A41" s="7" t="s">
        <v>56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29" t="s">
        <v>195</v>
      </c>
      <c r="K41" s="9"/>
      <c r="L41" s="9"/>
      <c r="M41" s="9"/>
      <c r="N41" s="9"/>
      <c r="O41" s="9"/>
    </row>
    <row r="42" spans="1:15" ht="11.25">
      <c r="A42" s="25" t="s">
        <v>30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84" t="s">
        <v>195</v>
      </c>
      <c r="K42" s="9"/>
      <c r="L42" s="9"/>
      <c r="M42" s="9"/>
      <c r="N42" s="9"/>
      <c r="O42" s="9"/>
    </row>
    <row r="43" spans="1:10" ht="4.5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1.25">
      <c r="A44" s="18" t="s">
        <v>70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1.25">
      <c r="A45" s="7" t="s">
        <v>71</v>
      </c>
      <c r="B45" s="29">
        <v>0</v>
      </c>
      <c r="C45" s="29">
        <v>0</v>
      </c>
      <c r="D45" s="29">
        <v>7.780447060020691</v>
      </c>
      <c r="E45" s="29">
        <v>0.7901128004975231</v>
      </c>
      <c r="F45" s="29">
        <v>0</v>
      </c>
      <c r="G45" s="29">
        <v>0.4091679880197322</v>
      </c>
      <c r="H45" s="29">
        <v>1.5552697163688944</v>
      </c>
      <c r="I45" s="29">
        <v>0.6345070725080211</v>
      </c>
      <c r="J45" s="29"/>
    </row>
    <row r="46" spans="1:10" ht="11.25">
      <c r="A46" s="7" t="s">
        <v>72</v>
      </c>
      <c r="B46" s="29">
        <v>0</v>
      </c>
      <c r="C46" s="29">
        <v>0</v>
      </c>
      <c r="D46" s="29">
        <v>0.06614317453318183</v>
      </c>
      <c r="E46" s="29">
        <v>0.22968223928288048</v>
      </c>
      <c r="F46" s="29">
        <v>0</v>
      </c>
      <c r="G46" s="29">
        <v>0.15793472515856236</v>
      </c>
      <c r="H46" s="29">
        <v>0.20549818582437404</v>
      </c>
      <c r="I46" s="29">
        <v>0.20158522492301428</v>
      </c>
      <c r="J46" s="29"/>
    </row>
    <row r="47" spans="1:10" ht="11.25">
      <c r="A47" s="7" t="s">
        <v>73</v>
      </c>
      <c r="B47" s="29">
        <v>0</v>
      </c>
      <c r="C47" s="29">
        <v>0</v>
      </c>
      <c r="D47" s="29">
        <v>0.28547563726404696</v>
      </c>
      <c r="E47" s="29">
        <v>0.12407786665522935</v>
      </c>
      <c r="F47" s="29">
        <v>0</v>
      </c>
      <c r="G47" s="29">
        <v>0.17128039112050739</v>
      </c>
      <c r="H47" s="29">
        <v>0.19285920581760316</v>
      </c>
      <c r="I47" s="29">
        <v>0.21208470224924142</v>
      </c>
      <c r="J47" s="29"/>
    </row>
    <row r="48" spans="1:10" ht="11.25">
      <c r="A48" s="7" t="s">
        <v>74</v>
      </c>
      <c r="B48" s="29">
        <v>0</v>
      </c>
      <c r="C48" s="29">
        <v>0</v>
      </c>
      <c r="D48" s="29">
        <v>8.13206587181792</v>
      </c>
      <c r="E48" s="29">
        <v>1.143872906435633</v>
      </c>
      <c r="F48" s="29">
        <v>0</v>
      </c>
      <c r="G48" s="29">
        <v>0.7383831042988019</v>
      </c>
      <c r="H48" s="29">
        <v>1.9536271080108716</v>
      </c>
      <c r="I48" s="29">
        <v>1.0481769996802768</v>
      </c>
      <c r="J48" s="29"/>
    </row>
    <row r="49" spans="1:10" ht="11.25">
      <c r="A49" s="10" t="s">
        <v>75</v>
      </c>
      <c r="B49" s="30">
        <v>0</v>
      </c>
      <c r="C49" s="30">
        <v>0</v>
      </c>
      <c r="D49" s="30">
        <v>-3.7379119108593524</v>
      </c>
      <c r="E49" s="30">
        <v>-0.16453244622675903</v>
      </c>
      <c r="F49" s="30">
        <v>0</v>
      </c>
      <c r="G49" s="30">
        <v>0.5845996300211417</v>
      </c>
      <c r="H49" s="30">
        <v>-0.4447216765775295</v>
      </c>
      <c r="I49" s="30">
        <v>0.15351571144891857</v>
      </c>
      <c r="J49" s="30"/>
    </row>
    <row r="50" spans="1:10" ht="11.25">
      <c r="A50" s="7" t="s">
        <v>76</v>
      </c>
      <c r="B50" s="31">
        <v>0</v>
      </c>
      <c r="C50" s="31">
        <v>0</v>
      </c>
      <c r="D50" s="31">
        <v>6.861851526190177</v>
      </c>
      <c r="E50" s="31">
        <v>1.080592593678854</v>
      </c>
      <c r="F50" s="31">
        <v>0</v>
      </c>
      <c r="G50" s="31">
        <v>0.40841890404866843</v>
      </c>
      <c r="H50" s="31">
        <v>1.5643838183214975</v>
      </c>
      <c r="I50" s="31">
        <v>0.8233364304430683</v>
      </c>
      <c r="J50" s="31"/>
    </row>
    <row r="51" spans="1:10" ht="11.25">
      <c r="A51" s="25" t="s">
        <v>77</v>
      </c>
      <c r="B51" s="32">
        <v>0</v>
      </c>
      <c r="C51" s="32">
        <v>0</v>
      </c>
      <c r="D51" s="32">
        <v>0</v>
      </c>
      <c r="E51" s="32">
        <v>0.6861020578002471</v>
      </c>
      <c r="F51" s="32">
        <v>0</v>
      </c>
      <c r="G51" s="32">
        <v>2.8084166234299364</v>
      </c>
      <c r="H51" s="32">
        <v>2.2272555228690814</v>
      </c>
      <c r="I51" s="32">
        <v>2.5561002957584162</v>
      </c>
      <c r="J51" s="32"/>
    </row>
    <row r="53" spans="1:9" ht="11.25">
      <c r="A53" s="54"/>
      <c r="H53" s="2"/>
      <c r="I53" s="2"/>
    </row>
    <row r="54" spans="8:9" ht="11.25">
      <c r="H54" s="2"/>
      <c r="I54" s="2"/>
    </row>
    <row r="62" ht="11.25">
      <c r="H62" s="3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5"/>
  <dimension ref="A1:M62"/>
  <sheetViews>
    <sheetView zoomScalePageLayoutView="0" workbookViewId="0" topLeftCell="A1">
      <selection activeCell="G51" sqref="B2:G51"/>
    </sheetView>
  </sheetViews>
  <sheetFormatPr defaultColWidth="9.140625" defaultRowHeight="12"/>
  <cols>
    <col min="1" max="1" width="38.00390625" style="4" bestFit="1" customWidth="1"/>
    <col min="2" max="2" width="12.140625" style="2" customWidth="1"/>
    <col min="3" max="5" width="11.8515625" style="2" customWidth="1"/>
    <col min="6" max="6" width="8.00390625" style="1" customWidth="1"/>
    <col min="7" max="7" width="9.421875" style="1" customWidth="1"/>
    <col min="8" max="16384" width="9.140625" style="1" customWidth="1"/>
  </cols>
  <sheetData>
    <row r="1" spans="1:7" ht="45" customHeight="1">
      <c r="A1" s="5" t="s">
        <v>203</v>
      </c>
      <c r="B1" s="75" t="s">
        <v>166</v>
      </c>
      <c r="C1" s="75" t="s">
        <v>168</v>
      </c>
      <c r="D1" s="75" t="s">
        <v>167</v>
      </c>
      <c r="E1" s="33" t="s">
        <v>217</v>
      </c>
      <c r="F1" s="33" t="s">
        <v>218</v>
      </c>
      <c r="G1" s="33" t="s">
        <v>194</v>
      </c>
    </row>
    <row r="2" spans="1:13" ht="11.25">
      <c r="A2" s="7" t="s">
        <v>6</v>
      </c>
      <c r="B2" s="8">
        <v>117926</v>
      </c>
      <c r="C2" s="8">
        <v>0</v>
      </c>
      <c r="D2" s="8">
        <v>8722</v>
      </c>
      <c r="E2" s="8">
        <v>126648</v>
      </c>
      <c r="F2" s="8">
        <v>144349.538</v>
      </c>
      <c r="G2" s="29">
        <v>-0.12262968240327865</v>
      </c>
      <c r="H2" s="9"/>
      <c r="I2" s="9"/>
      <c r="J2" s="9"/>
      <c r="K2" s="9"/>
      <c r="L2" s="9"/>
      <c r="M2" s="9"/>
    </row>
    <row r="3" spans="1:13" ht="11.25">
      <c r="A3" s="7" t="s">
        <v>7</v>
      </c>
      <c r="B3" s="8">
        <v>0</v>
      </c>
      <c r="C3" s="8">
        <v>0</v>
      </c>
      <c r="D3" s="8">
        <v>13500</v>
      </c>
      <c r="E3" s="8">
        <v>13500</v>
      </c>
      <c r="F3" s="8">
        <v>69093.876</v>
      </c>
      <c r="G3" s="29">
        <v>-0.8046136534589549</v>
      </c>
      <c r="H3" s="9"/>
      <c r="I3" s="9"/>
      <c r="J3" s="9"/>
      <c r="K3" s="9"/>
      <c r="L3" s="9"/>
      <c r="M3" s="9"/>
    </row>
    <row r="4" spans="1:13" ht="11.25">
      <c r="A4" s="10" t="s">
        <v>5</v>
      </c>
      <c r="B4" s="11">
        <v>117926</v>
      </c>
      <c r="C4" s="11">
        <v>0</v>
      </c>
      <c r="D4" s="11">
        <v>22222</v>
      </c>
      <c r="E4" s="11">
        <v>140148</v>
      </c>
      <c r="F4" s="11">
        <v>213443.414</v>
      </c>
      <c r="G4" s="30">
        <v>-0.3433950602008268</v>
      </c>
      <c r="H4" s="9"/>
      <c r="I4" s="9"/>
      <c r="J4" s="9"/>
      <c r="K4" s="9"/>
      <c r="L4" s="9"/>
      <c r="M4" s="9"/>
    </row>
    <row r="5" spans="1:13" ht="11.25">
      <c r="A5" s="7" t="s">
        <v>59</v>
      </c>
      <c r="B5" s="8">
        <v>-38316</v>
      </c>
      <c r="C5" s="8">
        <v>0</v>
      </c>
      <c r="D5" s="8">
        <v>-2900</v>
      </c>
      <c r="E5" s="8">
        <v>-41216</v>
      </c>
      <c r="F5" s="8">
        <v>-94101.506</v>
      </c>
      <c r="G5" s="29">
        <v>-0.5620048843851659</v>
      </c>
      <c r="H5" s="9"/>
      <c r="I5" s="9"/>
      <c r="J5" s="9"/>
      <c r="K5" s="9"/>
      <c r="L5" s="9"/>
      <c r="M5" s="9"/>
    </row>
    <row r="6" spans="1:13" ht="11.25">
      <c r="A6" s="7" t="s">
        <v>60</v>
      </c>
      <c r="B6" s="8">
        <v>0</v>
      </c>
      <c r="C6" s="8">
        <v>0</v>
      </c>
      <c r="D6" s="8">
        <v>0</v>
      </c>
      <c r="E6" s="8">
        <v>0</v>
      </c>
      <c r="F6" s="8">
        <v>-43800</v>
      </c>
      <c r="G6" s="29" t="s">
        <v>195</v>
      </c>
      <c r="H6" s="9"/>
      <c r="I6" s="9"/>
      <c r="J6" s="9"/>
      <c r="K6" s="9"/>
      <c r="L6" s="9"/>
      <c r="M6" s="9"/>
    </row>
    <row r="7" spans="1:13" ht="11.25">
      <c r="A7" s="10" t="s">
        <v>8</v>
      </c>
      <c r="B7" s="11">
        <v>-38316</v>
      </c>
      <c r="C7" s="11">
        <v>0</v>
      </c>
      <c r="D7" s="11">
        <v>-2900</v>
      </c>
      <c r="E7" s="11">
        <v>-41216</v>
      </c>
      <c r="F7" s="11">
        <v>-137901.506</v>
      </c>
      <c r="G7" s="30">
        <v>-0.7011200153245607</v>
      </c>
      <c r="H7" s="9"/>
      <c r="I7" s="9"/>
      <c r="J7" s="9"/>
      <c r="K7" s="9"/>
      <c r="L7" s="9"/>
      <c r="M7" s="9"/>
    </row>
    <row r="8" spans="1:13" ht="11.25">
      <c r="A8" s="12" t="s">
        <v>61</v>
      </c>
      <c r="B8" s="13">
        <v>79610</v>
      </c>
      <c r="C8" s="13">
        <v>0</v>
      </c>
      <c r="D8" s="13">
        <v>19322</v>
      </c>
      <c r="E8" s="13">
        <v>98932</v>
      </c>
      <c r="F8" s="13">
        <v>75541.908</v>
      </c>
      <c r="G8" s="78">
        <v>0.3096306754655973</v>
      </c>
      <c r="H8" s="9"/>
      <c r="I8" s="9"/>
      <c r="J8" s="9"/>
      <c r="K8" s="9"/>
      <c r="L8" s="9"/>
      <c r="M8" s="9"/>
    </row>
    <row r="9" spans="1:13" ht="11.25">
      <c r="A9" s="14" t="s">
        <v>62</v>
      </c>
      <c r="B9" s="15">
        <v>33665</v>
      </c>
      <c r="C9" s="15">
        <v>0</v>
      </c>
      <c r="D9" s="15">
        <v>1950</v>
      </c>
      <c r="E9" s="15">
        <v>35615</v>
      </c>
      <c r="F9" s="15">
        <v>56330.477</v>
      </c>
      <c r="G9" s="79">
        <v>-0.36774900734463867</v>
      </c>
      <c r="H9" s="9"/>
      <c r="I9" s="9"/>
      <c r="J9" s="9"/>
      <c r="K9" s="9"/>
      <c r="L9" s="9"/>
      <c r="M9" s="9"/>
    </row>
    <row r="10" spans="1:13" ht="11.25">
      <c r="A10" s="14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79" t="s">
        <v>195</v>
      </c>
      <c r="H10" s="9"/>
      <c r="I10" s="9"/>
      <c r="J10" s="9"/>
      <c r="K10" s="9"/>
      <c r="L10" s="9"/>
      <c r="M10" s="9"/>
    </row>
    <row r="11" spans="1:13" ht="11.25">
      <c r="A11" s="7" t="s">
        <v>11</v>
      </c>
      <c r="B11" s="8">
        <v>-185736</v>
      </c>
      <c r="C11" s="8">
        <v>0</v>
      </c>
      <c r="D11" s="8">
        <v>-5613</v>
      </c>
      <c r="E11" s="8">
        <v>-191349</v>
      </c>
      <c r="F11" s="8">
        <v>-594011.519</v>
      </c>
      <c r="G11" s="29">
        <v>-0.6778698831932921</v>
      </c>
      <c r="H11" s="9"/>
      <c r="I11" s="9"/>
      <c r="J11" s="9"/>
      <c r="K11" s="9"/>
      <c r="L11" s="9"/>
      <c r="M11" s="9"/>
    </row>
    <row r="12" spans="1:13" ht="11.25">
      <c r="A12" s="7" t="s">
        <v>12</v>
      </c>
      <c r="B12" s="8">
        <v>-731781</v>
      </c>
      <c r="C12" s="8">
        <v>-30000</v>
      </c>
      <c r="D12" s="8">
        <v>5064</v>
      </c>
      <c r="E12" s="8">
        <v>-756717</v>
      </c>
      <c r="F12" s="8">
        <v>679825.711</v>
      </c>
      <c r="G12" s="29" t="s">
        <v>195</v>
      </c>
      <c r="H12" s="9"/>
      <c r="I12" s="9"/>
      <c r="J12" s="9"/>
      <c r="K12" s="9"/>
      <c r="L12" s="9"/>
      <c r="M12" s="9"/>
    </row>
    <row r="13" spans="1:13" ht="11.25">
      <c r="A13" s="10" t="s">
        <v>10</v>
      </c>
      <c r="B13" s="11">
        <v>-917517</v>
      </c>
      <c r="C13" s="11">
        <v>-30000</v>
      </c>
      <c r="D13" s="11">
        <v>-549</v>
      </c>
      <c r="E13" s="11">
        <v>-948066</v>
      </c>
      <c r="F13" s="11">
        <v>85814.192</v>
      </c>
      <c r="G13" s="30" t="s">
        <v>195</v>
      </c>
      <c r="H13" s="9"/>
      <c r="I13" s="9"/>
      <c r="J13" s="9"/>
      <c r="K13" s="9"/>
      <c r="L13" s="9"/>
      <c r="M13" s="9"/>
    </row>
    <row r="14" spans="1:13" ht="11.25">
      <c r="A14" s="7" t="s">
        <v>63</v>
      </c>
      <c r="B14" s="8">
        <v>121078</v>
      </c>
      <c r="C14" s="8">
        <v>0</v>
      </c>
      <c r="D14" s="8">
        <v>6035</v>
      </c>
      <c r="E14" s="8">
        <v>127113</v>
      </c>
      <c r="F14" s="8">
        <v>459763.545</v>
      </c>
      <c r="G14" s="29">
        <v>-0.7235252742798475</v>
      </c>
      <c r="H14" s="9"/>
      <c r="I14" s="9"/>
      <c r="J14" s="9"/>
      <c r="K14" s="9"/>
      <c r="L14" s="9"/>
      <c r="M14" s="9"/>
    </row>
    <row r="15" spans="1:13" ht="11.25">
      <c r="A15" s="7" t="s">
        <v>64</v>
      </c>
      <c r="B15" s="8">
        <v>250167</v>
      </c>
      <c r="C15" s="8">
        <v>0</v>
      </c>
      <c r="D15" s="8">
        <v>-3350</v>
      </c>
      <c r="E15" s="8">
        <v>246817</v>
      </c>
      <c r="F15" s="8">
        <v>-416192.103</v>
      </c>
      <c r="G15" s="29" t="s">
        <v>195</v>
      </c>
      <c r="H15" s="9"/>
      <c r="I15" s="9"/>
      <c r="J15" s="9"/>
      <c r="K15" s="9"/>
      <c r="L15" s="9"/>
      <c r="M15" s="9"/>
    </row>
    <row r="16" spans="1:13" ht="11.25">
      <c r="A16" s="10" t="s">
        <v>65</v>
      </c>
      <c r="B16" s="11">
        <v>371245</v>
      </c>
      <c r="C16" s="11">
        <v>0</v>
      </c>
      <c r="D16" s="11">
        <v>2685</v>
      </c>
      <c r="E16" s="11">
        <v>373930</v>
      </c>
      <c r="F16" s="11">
        <v>43571.442</v>
      </c>
      <c r="G16" s="30">
        <v>7.5819973550565525</v>
      </c>
      <c r="H16" s="9"/>
      <c r="I16" s="9"/>
      <c r="J16" s="9"/>
      <c r="K16" s="9"/>
      <c r="L16" s="9"/>
      <c r="M16" s="9"/>
    </row>
    <row r="17" spans="1:13" ht="11.25">
      <c r="A17" s="12" t="s">
        <v>66</v>
      </c>
      <c r="B17" s="13">
        <v>-546272</v>
      </c>
      <c r="C17" s="13">
        <v>-30000</v>
      </c>
      <c r="D17" s="13">
        <v>2136</v>
      </c>
      <c r="E17" s="13">
        <v>-574136</v>
      </c>
      <c r="F17" s="13">
        <v>129385.634</v>
      </c>
      <c r="G17" s="78" t="s">
        <v>195</v>
      </c>
      <c r="H17" s="9"/>
      <c r="I17" s="9"/>
      <c r="J17" s="9"/>
      <c r="K17" s="9"/>
      <c r="L17" s="9"/>
      <c r="M17" s="9"/>
    </row>
    <row r="18" spans="1:13" ht="11.25">
      <c r="A18" s="14" t="s">
        <v>67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79" t="s">
        <v>195</v>
      </c>
      <c r="H18" s="9"/>
      <c r="I18" s="9"/>
      <c r="J18" s="9"/>
      <c r="K18" s="9"/>
      <c r="L18" s="9"/>
      <c r="M18" s="9"/>
    </row>
    <row r="19" spans="1:13" ht="11.25">
      <c r="A19" s="14" t="s">
        <v>68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79" t="s">
        <v>195</v>
      </c>
      <c r="H19" s="9"/>
      <c r="I19" s="9"/>
      <c r="J19" s="9"/>
      <c r="K19" s="9"/>
      <c r="L19" s="9"/>
      <c r="M19" s="9"/>
    </row>
    <row r="20" spans="1:13" ht="11.25">
      <c r="A20" s="7" t="s">
        <v>14</v>
      </c>
      <c r="B20" s="8">
        <v>-9257</v>
      </c>
      <c r="C20" s="8">
        <v>0</v>
      </c>
      <c r="D20" s="8">
        <v>-1047</v>
      </c>
      <c r="E20" s="8">
        <v>-10304</v>
      </c>
      <c r="F20" s="8">
        <v>-7904.729</v>
      </c>
      <c r="G20" s="29">
        <v>0.3035234984020325</v>
      </c>
      <c r="H20" s="9"/>
      <c r="I20" s="9"/>
      <c r="J20" s="9"/>
      <c r="K20" s="9"/>
      <c r="L20" s="9"/>
      <c r="M20" s="9"/>
    </row>
    <row r="21" spans="1:13" ht="11.25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29" t="s">
        <v>195</v>
      </c>
      <c r="H21" s="9"/>
      <c r="I21" s="9"/>
      <c r="J21" s="9"/>
      <c r="K21" s="9"/>
      <c r="L21" s="9"/>
      <c r="M21" s="9"/>
    </row>
    <row r="22" spans="1:13" ht="11.25">
      <c r="A22" s="7" t="s">
        <v>16</v>
      </c>
      <c r="B22" s="8">
        <v>-8251</v>
      </c>
      <c r="C22" s="8">
        <v>0</v>
      </c>
      <c r="D22" s="8">
        <v>-1303</v>
      </c>
      <c r="E22" s="8">
        <v>-9554</v>
      </c>
      <c r="F22" s="8">
        <v>-8304.171</v>
      </c>
      <c r="G22" s="29">
        <v>0.15050617334349203</v>
      </c>
      <c r="H22" s="9"/>
      <c r="I22" s="9"/>
      <c r="J22" s="9"/>
      <c r="K22" s="9"/>
      <c r="L22" s="9"/>
      <c r="M22" s="9"/>
    </row>
    <row r="23" spans="1:13" ht="11.25">
      <c r="A23" s="7" t="s">
        <v>17</v>
      </c>
      <c r="B23" s="8">
        <v>9708</v>
      </c>
      <c r="C23" s="8">
        <v>0</v>
      </c>
      <c r="D23" s="8">
        <v>0</v>
      </c>
      <c r="E23" s="8">
        <v>9708</v>
      </c>
      <c r="F23" s="8">
        <v>9076.756</v>
      </c>
      <c r="G23" s="29">
        <v>0.06954511061000224</v>
      </c>
      <c r="H23" s="9"/>
      <c r="I23" s="9"/>
      <c r="J23" s="9"/>
      <c r="K23" s="9"/>
      <c r="L23" s="9"/>
      <c r="M23" s="9"/>
    </row>
    <row r="24" spans="1:13" ht="11.25">
      <c r="A24" s="16" t="s">
        <v>13</v>
      </c>
      <c r="B24" s="17">
        <v>-7800</v>
      </c>
      <c r="C24" s="17">
        <v>0</v>
      </c>
      <c r="D24" s="17">
        <v>-2350</v>
      </c>
      <c r="E24" s="17">
        <v>-10150</v>
      </c>
      <c r="F24" s="17">
        <v>-7132.144</v>
      </c>
      <c r="G24" s="80">
        <v>0.42313447400949844</v>
      </c>
      <c r="H24" s="9"/>
      <c r="I24" s="9"/>
      <c r="J24" s="9"/>
      <c r="K24" s="9"/>
      <c r="L24" s="9"/>
      <c r="M24" s="9"/>
    </row>
    <row r="25" spans="1:13" ht="11.25">
      <c r="A25" s="14" t="s">
        <v>18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79" t="s">
        <v>195</v>
      </c>
      <c r="H25" s="9"/>
      <c r="I25" s="9"/>
      <c r="J25" s="9"/>
      <c r="K25" s="9"/>
      <c r="L25" s="9"/>
      <c r="M25" s="9"/>
    </row>
    <row r="26" spans="1:13" ht="11.25">
      <c r="A26" s="18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81" t="s">
        <v>195</v>
      </c>
      <c r="H26" s="9"/>
      <c r="I26" s="9"/>
      <c r="J26" s="9"/>
      <c r="K26" s="9"/>
      <c r="L26" s="9"/>
      <c r="M26" s="9"/>
    </row>
    <row r="27" spans="1:13" ht="11.25">
      <c r="A27" s="20" t="s">
        <v>69</v>
      </c>
      <c r="B27" s="15">
        <v>-440797</v>
      </c>
      <c r="C27" s="15">
        <v>-30000</v>
      </c>
      <c r="D27" s="15">
        <v>21058</v>
      </c>
      <c r="E27" s="15">
        <v>-449739</v>
      </c>
      <c r="F27" s="15">
        <v>254125.875</v>
      </c>
      <c r="G27" s="79" t="s">
        <v>195</v>
      </c>
      <c r="H27" s="9"/>
      <c r="I27" s="9"/>
      <c r="J27" s="9"/>
      <c r="K27" s="9"/>
      <c r="L27" s="9"/>
      <c r="M27" s="9"/>
    </row>
    <row r="28" spans="1:13" ht="4.5" customHeight="1">
      <c r="A28" s="21"/>
      <c r="B28" s="22"/>
      <c r="C28" s="22"/>
      <c r="D28" s="22"/>
      <c r="E28" s="22">
        <v>0</v>
      </c>
      <c r="F28" s="22">
        <v>0</v>
      </c>
      <c r="G28" s="82" t="s">
        <v>195</v>
      </c>
      <c r="H28" s="9"/>
      <c r="I28" s="9"/>
      <c r="J28" s="9"/>
      <c r="K28" s="9"/>
      <c r="L28" s="9"/>
      <c r="M28" s="9"/>
    </row>
    <row r="29" spans="1:13" ht="11.25">
      <c r="A29" s="23" t="s">
        <v>20</v>
      </c>
      <c r="B29" s="24">
        <v>0</v>
      </c>
      <c r="C29" s="24">
        <v>0</v>
      </c>
      <c r="D29" s="24">
        <v>18500</v>
      </c>
      <c r="E29" s="24">
        <v>18500</v>
      </c>
      <c r="F29" s="24">
        <v>87593.876</v>
      </c>
      <c r="G29" s="83">
        <v>-0.7887980205374174</v>
      </c>
      <c r="H29" s="9"/>
      <c r="I29" s="9"/>
      <c r="J29" s="9"/>
      <c r="K29" s="9"/>
      <c r="L29" s="9"/>
      <c r="M29" s="9"/>
    </row>
    <row r="30" spans="1:13" ht="11.25">
      <c r="A30" s="7" t="s">
        <v>21</v>
      </c>
      <c r="B30" s="8">
        <v>0</v>
      </c>
      <c r="C30" s="8">
        <v>0</v>
      </c>
      <c r="D30" s="8">
        <v>5000</v>
      </c>
      <c r="E30" s="8">
        <v>5000</v>
      </c>
      <c r="F30" s="8">
        <v>18500</v>
      </c>
      <c r="G30" s="29">
        <v>-0.7297297297297297</v>
      </c>
      <c r="H30" s="9"/>
      <c r="I30" s="9"/>
      <c r="J30" s="9"/>
      <c r="K30" s="9"/>
      <c r="L30" s="9"/>
      <c r="M30" s="9"/>
    </row>
    <row r="31" spans="1:13" ht="11.25">
      <c r="A31" s="7" t="s">
        <v>46</v>
      </c>
      <c r="B31" s="8">
        <v>0</v>
      </c>
      <c r="C31" s="8">
        <v>0</v>
      </c>
      <c r="D31" s="8">
        <v>0</v>
      </c>
      <c r="E31" s="8">
        <v>0</v>
      </c>
      <c r="F31" s="8">
        <v>43800</v>
      </c>
      <c r="G31" s="29" t="s">
        <v>195</v>
      </c>
      <c r="H31" s="9"/>
      <c r="I31" s="9"/>
      <c r="J31" s="9"/>
      <c r="K31" s="9"/>
      <c r="L31" s="9"/>
      <c r="M31" s="9"/>
    </row>
    <row r="32" spans="1:13" ht="11.25">
      <c r="A32" s="7" t="s">
        <v>22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29" t="s">
        <v>195</v>
      </c>
      <c r="H32" s="9"/>
      <c r="I32" s="9"/>
      <c r="J32" s="9"/>
      <c r="K32" s="9"/>
      <c r="L32" s="9"/>
      <c r="M32" s="9"/>
    </row>
    <row r="33" spans="1:13" ht="11.25">
      <c r="A33" s="7" t="s">
        <v>23</v>
      </c>
      <c r="B33" s="8">
        <v>418847</v>
      </c>
      <c r="C33" s="8">
        <v>30000</v>
      </c>
      <c r="D33" s="8">
        <v>46064</v>
      </c>
      <c r="E33" s="8">
        <v>494911</v>
      </c>
      <c r="F33" s="8">
        <v>1174736.406</v>
      </c>
      <c r="G33" s="29">
        <v>-0.5787046375065692</v>
      </c>
      <c r="H33" s="9"/>
      <c r="I33" s="9"/>
      <c r="J33" s="9"/>
      <c r="K33" s="9"/>
      <c r="L33" s="9"/>
      <c r="M33" s="9"/>
    </row>
    <row r="34" spans="1:13" ht="11.25">
      <c r="A34" s="7" t="s">
        <v>24</v>
      </c>
      <c r="B34" s="8">
        <v>1150628</v>
      </c>
      <c r="C34" s="8">
        <v>0</v>
      </c>
      <c r="D34" s="8">
        <v>41000</v>
      </c>
      <c r="E34" s="8">
        <v>1191628</v>
      </c>
      <c r="F34" s="8">
        <v>494910.695</v>
      </c>
      <c r="G34" s="29">
        <v>1.40776368754771</v>
      </c>
      <c r="H34" s="9"/>
      <c r="I34" s="9"/>
      <c r="J34" s="9"/>
      <c r="K34" s="9"/>
      <c r="L34" s="9"/>
      <c r="M34" s="9"/>
    </row>
    <row r="35" spans="1:13" ht="11.25">
      <c r="A35" s="7" t="s">
        <v>47</v>
      </c>
      <c r="B35" s="8">
        <v>85052</v>
      </c>
      <c r="C35" s="8">
        <v>0</v>
      </c>
      <c r="D35" s="8">
        <v>38350</v>
      </c>
      <c r="E35" s="8">
        <v>123402</v>
      </c>
      <c r="F35" s="8">
        <v>539594.128</v>
      </c>
      <c r="G35" s="29">
        <v>-0.7713058878950588</v>
      </c>
      <c r="H35" s="9"/>
      <c r="I35" s="9"/>
      <c r="J35" s="9"/>
      <c r="K35" s="9"/>
      <c r="L35" s="9"/>
      <c r="M35" s="9"/>
    </row>
    <row r="36" spans="1:13" ht="11.25">
      <c r="A36" s="7" t="s">
        <v>25</v>
      </c>
      <c r="B36" s="8">
        <v>335219</v>
      </c>
      <c r="C36" s="8">
        <v>0</v>
      </c>
      <c r="D36" s="8">
        <v>35000</v>
      </c>
      <c r="E36" s="8">
        <v>370219</v>
      </c>
      <c r="F36" s="8">
        <v>123402.025</v>
      </c>
      <c r="G36" s="29">
        <v>2.0001047389619417</v>
      </c>
      <c r="H36" s="9"/>
      <c r="I36" s="9"/>
      <c r="J36" s="9"/>
      <c r="K36" s="9"/>
      <c r="L36" s="9"/>
      <c r="M36" s="9"/>
    </row>
    <row r="37" spans="1:13" ht="11.25">
      <c r="A37" s="7" t="s">
        <v>26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29" t="s">
        <v>195</v>
      </c>
      <c r="H37" s="9"/>
      <c r="I37" s="9"/>
      <c r="J37" s="9"/>
      <c r="K37" s="9"/>
      <c r="L37" s="9"/>
      <c r="M37" s="9"/>
    </row>
    <row r="38" spans="1:13" ht="11.25">
      <c r="A38" s="7" t="s">
        <v>27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29" t="s">
        <v>195</v>
      </c>
      <c r="H38" s="9"/>
      <c r="I38" s="9"/>
      <c r="J38" s="9"/>
      <c r="K38" s="9"/>
      <c r="L38" s="9"/>
      <c r="M38" s="9"/>
    </row>
    <row r="39" spans="1:13" ht="11.25">
      <c r="A39" s="7" t="s">
        <v>28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29" t="s">
        <v>195</v>
      </c>
      <c r="H39" s="9"/>
      <c r="I39" s="9"/>
      <c r="J39" s="9"/>
      <c r="K39" s="9"/>
      <c r="L39" s="9"/>
      <c r="M39" s="9"/>
    </row>
    <row r="40" spans="1:13" ht="11.25">
      <c r="A40" s="7" t="s">
        <v>29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29" t="s">
        <v>195</v>
      </c>
      <c r="H40" s="9"/>
      <c r="I40" s="9"/>
      <c r="J40" s="9"/>
      <c r="K40" s="9"/>
      <c r="L40" s="9"/>
      <c r="M40" s="9"/>
    </row>
    <row r="41" spans="1:13" ht="11.25">
      <c r="A41" s="7" t="s">
        <v>56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29" t="s">
        <v>195</v>
      </c>
      <c r="H41" s="9"/>
      <c r="I41" s="9"/>
      <c r="J41" s="9"/>
      <c r="K41" s="9"/>
      <c r="L41" s="9"/>
      <c r="M41" s="9"/>
    </row>
    <row r="42" spans="1:13" ht="11.25">
      <c r="A42" s="25" t="s">
        <v>30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84" t="s">
        <v>195</v>
      </c>
      <c r="H42" s="9"/>
      <c r="I42" s="9"/>
      <c r="J42" s="9"/>
      <c r="K42" s="9"/>
      <c r="L42" s="9"/>
      <c r="M42" s="9"/>
    </row>
    <row r="43" spans="1:7" ht="4.5" customHeight="1">
      <c r="A43" s="27"/>
      <c r="B43" s="28"/>
      <c r="C43" s="28"/>
      <c r="D43" s="28"/>
      <c r="E43" s="28"/>
      <c r="F43" s="28"/>
      <c r="G43" s="28"/>
    </row>
    <row r="44" spans="1:7" ht="11.25">
      <c r="A44" s="18" t="s">
        <v>70</v>
      </c>
      <c r="B44" s="18"/>
      <c r="C44" s="18"/>
      <c r="D44" s="18"/>
      <c r="E44" s="18"/>
      <c r="F44" s="18"/>
      <c r="G44" s="18"/>
    </row>
    <row r="45" spans="1:7" ht="11.25">
      <c r="A45" s="7" t="s">
        <v>71</v>
      </c>
      <c r="B45" s="29">
        <v>7.780447060020691</v>
      </c>
      <c r="C45" s="29">
        <v>0</v>
      </c>
      <c r="D45" s="29">
        <v>0.024705247052470524</v>
      </c>
      <c r="E45" s="29">
        <v>6.76474869423752</v>
      </c>
      <c r="F45" s="29">
        <v>-0.4020465677146637</v>
      </c>
      <c r="G45" s="29"/>
    </row>
    <row r="46" spans="1:7" ht="11.25">
      <c r="A46" s="7" t="s">
        <v>72</v>
      </c>
      <c r="B46" s="29">
        <v>0.06614317453318183</v>
      </c>
      <c r="C46" s="29">
        <v>0</v>
      </c>
      <c r="D46" s="29">
        <v>0.1057510575105751</v>
      </c>
      <c r="E46" s="29">
        <v>0.07242343807974427</v>
      </c>
      <c r="F46" s="29">
        <v>0.03341468291919281</v>
      </c>
      <c r="G46" s="29"/>
    </row>
    <row r="47" spans="1:7" ht="11.25">
      <c r="A47" s="7" t="s">
        <v>73</v>
      </c>
      <c r="B47" s="29">
        <v>0.28547563726404696</v>
      </c>
      <c r="C47" s="29">
        <v>0</v>
      </c>
      <c r="D47" s="29">
        <v>0.08775087750877508</v>
      </c>
      <c r="E47" s="29">
        <v>0.25412421154779236</v>
      </c>
      <c r="F47" s="29">
        <v>0.2639129310403553</v>
      </c>
      <c r="G47" s="29"/>
    </row>
    <row r="48" spans="1:7" ht="11.25">
      <c r="A48" s="7" t="s">
        <v>74</v>
      </c>
      <c r="B48" s="29">
        <v>8.13206587181792</v>
      </c>
      <c r="C48" s="29">
        <v>0</v>
      </c>
      <c r="D48" s="29">
        <v>0.21820718207182072</v>
      </c>
      <c r="E48" s="29">
        <v>7.091296343865057</v>
      </c>
      <c r="F48" s="29">
        <v>-0.10471895375511561</v>
      </c>
      <c r="G48" s="29"/>
    </row>
    <row r="49" spans="1:7" ht="11.25">
      <c r="A49" s="10" t="s">
        <v>75</v>
      </c>
      <c r="B49" s="30">
        <v>-3.7379119108593524</v>
      </c>
      <c r="C49" s="30">
        <v>0</v>
      </c>
      <c r="D49" s="30">
        <v>0.947619476194762</v>
      </c>
      <c r="E49" s="30">
        <v>-3.2090290264577446</v>
      </c>
      <c r="F49" s="30">
        <v>1.1906006853882125</v>
      </c>
      <c r="G49" s="30"/>
    </row>
    <row r="50" spans="1:7" ht="11.25">
      <c r="A50" s="7" t="s">
        <v>76</v>
      </c>
      <c r="B50" s="31">
        <v>6.861851526190177</v>
      </c>
      <c r="C50" s="31">
        <v>0</v>
      </c>
      <c r="D50" s="31">
        <v>-0.1105475623641445</v>
      </c>
      <c r="E50" s="31">
        <v>5.803339667650508</v>
      </c>
      <c r="F50" s="31">
        <v>-1.7127662965568728</v>
      </c>
      <c r="G50" s="31"/>
    </row>
    <row r="51" spans="1:7" ht="11.25">
      <c r="A51" s="25" t="s">
        <v>77</v>
      </c>
      <c r="B51" s="32">
        <v>0</v>
      </c>
      <c r="C51" s="32">
        <v>0</v>
      </c>
      <c r="D51" s="32">
        <v>0.5692992443846393</v>
      </c>
      <c r="E51" s="32">
        <v>8.353303279019933</v>
      </c>
      <c r="F51" s="32">
        <v>5.1628120115790574</v>
      </c>
      <c r="G51" s="32"/>
    </row>
    <row r="53" spans="1:9" ht="11.25">
      <c r="A53" s="54"/>
      <c r="F53" s="2"/>
      <c r="G53" s="2"/>
      <c r="H53" s="2"/>
      <c r="I53" s="2"/>
    </row>
    <row r="62" ht="11.25">
      <c r="F62" s="3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4"/>
  <dimension ref="A1:N62"/>
  <sheetViews>
    <sheetView zoomScalePageLayoutView="0" workbookViewId="0" topLeftCell="A1">
      <selection activeCell="G51" sqref="B2:G51"/>
    </sheetView>
  </sheetViews>
  <sheetFormatPr defaultColWidth="9.140625" defaultRowHeight="12"/>
  <cols>
    <col min="1" max="1" width="38.00390625" style="4" bestFit="1" customWidth="1"/>
    <col min="2" max="2" width="12.140625" style="2" customWidth="1"/>
    <col min="3" max="3" width="10.8515625" style="2" bestFit="1" customWidth="1"/>
    <col min="4" max="4" width="10.8515625" style="2" customWidth="1"/>
    <col min="5" max="5" width="11.8515625" style="2" customWidth="1"/>
    <col min="6" max="6" width="8.00390625" style="1" customWidth="1"/>
    <col min="7" max="7" width="9.421875" style="1" customWidth="1"/>
    <col min="8" max="16384" width="9.140625" style="1" customWidth="1"/>
  </cols>
  <sheetData>
    <row r="1" spans="1:7" ht="33.75">
      <c r="A1" s="5" t="s">
        <v>202</v>
      </c>
      <c r="B1" s="75" t="s">
        <v>48</v>
      </c>
      <c r="C1" s="75" t="s">
        <v>168</v>
      </c>
      <c r="D1" s="75" t="s">
        <v>167</v>
      </c>
      <c r="E1" s="33" t="s">
        <v>217</v>
      </c>
      <c r="F1" s="33" t="s">
        <v>218</v>
      </c>
      <c r="G1" s="33" t="s">
        <v>194</v>
      </c>
    </row>
    <row r="2" spans="1:14" ht="11.25">
      <c r="A2" s="7" t="s">
        <v>6</v>
      </c>
      <c r="B2" s="8">
        <v>0</v>
      </c>
      <c r="C2" s="8">
        <v>788252</v>
      </c>
      <c r="D2" s="8">
        <v>483543</v>
      </c>
      <c r="E2" s="8">
        <v>1271795</v>
      </c>
      <c r="F2" s="8">
        <v>484063.567</v>
      </c>
      <c r="G2" s="29">
        <v>1.6273305547079109</v>
      </c>
      <c r="H2" s="9"/>
      <c r="I2" s="9"/>
      <c r="J2" s="9"/>
      <c r="K2" s="9"/>
      <c r="L2" s="9"/>
      <c r="M2" s="9"/>
      <c r="N2" s="9"/>
    </row>
    <row r="3" spans="1:14" ht="11.25">
      <c r="A3" s="7" t="s">
        <v>7</v>
      </c>
      <c r="B3" s="8">
        <v>0</v>
      </c>
      <c r="C3" s="8">
        <v>-42156</v>
      </c>
      <c r="D3" s="8">
        <v>-330500</v>
      </c>
      <c r="E3" s="8">
        <v>-372656</v>
      </c>
      <c r="F3" s="8">
        <v>0</v>
      </c>
      <c r="G3" s="29" t="s">
        <v>195</v>
      </c>
      <c r="H3" s="9"/>
      <c r="I3" s="9"/>
      <c r="J3" s="9"/>
      <c r="K3" s="9"/>
      <c r="L3" s="9"/>
      <c r="M3" s="9"/>
      <c r="N3" s="9"/>
    </row>
    <row r="4" spans="1:14" ht="11.25">
      <c r="A4" s="10" t="s">
        <v>5</v>
      </c>
      <c r="B4" s="11">
        <v>0</v>
      </c>
      <c r="C4" s="11">
        <v>746096</v>
      </c>
      <c r="D4" s="11">
        <v>153043</v>
      </c>
      <c r="E4" s="11">
        <v>899139</v>
      </c>
      <c r="F4" s="11">
        <v>484063.567</v>
      </c>
      <c r="G4" s="30">
        <v>0.8574812510109855</v>
      </c>
      <c r="H4" s="9"/>
      <c r="I4" s="9"/>
      <c r="J4" s="9"/>
      <c r="K4" s="9"/>
      <c r="L4" s="9"/>
      <c r="M4" s="9"/>
      <c r="N4" s="9"/>
    </row>
    <row r="5" spans="1:14" ht="11.25">
      <c r="A5" s="7" t="s">
        <v>59</v>
      </c>
      <c r="B5" s="8">
        <v>0</v>
      </c>
      <c r="C5" s="8">
        <v>-200562</v>
      </c>
      <c r="D5" s="8">
        <v>-3305</v>
      </c>
      <c r="E5" s="8">
        <v>-203867</v>
      </c>
      <c r="F5" s="8">
        <v>-131991.721</v>
      </c>
      <c r="G5" s="29">
        <v>0.5445438430187604</v>
      </c>
      <c r="H5" s="9"/>
      <c r="I5" s="9"/>
      <c r="J5" s="9"/>
      <c r="K5" s="9"/>
      <c r="L5" s="9"/>
      <c r="M5" s="9"/>
      <c r="N5" s="9"/>
    </row>
    <row r="6" spans="1:14" ht="11.25">
      <c r="A6" s="7" t="s">
        <v>60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29" t="s">
        <v>195</v>
      </c>
      <c r="H6" s="9"/>
      <c r="I6" s="9"/>
      <c r="J6" s="9"/>
      <c r="K6" s="9"/>
      <c r="L6" s="9"/>
      <c r="M6" s="9"/>
      <c r="N6" s="9"/>
    </row>
    <row r="7" spans="1:14" ht="11.25">
      <c r="A7" s="10" t="s">
        <v>8</v>
      </c>
      <c r="B7" s="11">
        <v>0</v>
      </c>
      <c r="C7" s="11">
        <v>-200562</v>
      </c>
      <c r="D7" s="11">
        <v>-3305</v>
      </c>
      <c r="E7" s="11">
        <v>-203867</v>
      </c>
      <c r="F7" s="11">
        <v>-131991.721</v>
      </c>
      <c r="G7" s="30">
        <v>0.5445438430187604</v>
      </c>
      <c r="H7" s="9"/>
      <c r="I7" s="9"/>
      <c r="J7" s="9"/>
      <c r="K7" s="9"/>
      <c r="L7" s="9"/>
      <c r="M7" s="9"/>
      <c r="N7" s="9"/>
    </row>
    <row r="8" spans="1:14" ht="11.25">
      <c r="A8" s="12" t="s">
        <v>61</v>
      </c>
      <c r="B8" s="13">
        <v>0</v>
      </c>
      <c r="C8" s="13">
        <v>545534</v>
      </c>
      <c r="D8" s="13">
        <v>149738</v>
      </c>
      <c r="E8" s="13">
        <v>695272</v>
      </c>
      <c r="F8" s="13">
        <v>352071.846</v>
      </c>
      <c r="G8" s="78">
        <v>0.9748014727653058</v>
      </c>
      <c r="H8" s="9"/>
      <c r="I8" s="9"/>
      <c r="J8" s="9"/>
      <c r="K8" s="9"/>
      <c r="L8" s="9"/>
      <c r="M8" s="9"/>
      <c r="N8" s="9"/>
    </row>
    <row r="9" spans="1:14" ht="11.25">
      <c r="A9" s="14" t="s">
        <v>62</v>
      </c>
      <c r="B9" s="15">
        <v>40963</v>
      </c>
      <c r="C9" s="15">
        <v>88156</v>
      </c>
      <c r="D9" s="15">
        <v>21070</v>
      </c>
      <c r="E9" s="15">
        <v>150189</v>
      </c>
      <c r="F9" s="15">
        <v>10433.488</v>
      </c>
      <c r="G9" s="79">
        <v>13.394898427064852</v>
      </c>
      <c r="H9" s="9"/>
      <c r="I9" s="9"/>
      <c r="J9" s="9"/>
      <c r="K9" s="9"/>
      <c r="L9" s="9"/>
      <c r="M9" s="9"/>
      <c r="N9" s="9"/>
    </row>
    <row r="10" spans="1:14" ht="11.25">
      <c r="A10" s="14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79" t="s">
        <v>195</v>
      </c>
      <c r="H10" s="9"/>
      <c r="I10" s="9"/>
      <c r="J10" s="9"/>
      <c r="K10" s="9"/>
      <c r="L10" s="9"/>
      <c r="M10" s="9"/>
      <c r="N10" s="9"/>
    </row>
    <row r="11" spans="1:14" ht="11.25">
      <c r="A11" s="7" t="s">
        <v>11</v>
      </c>
      <c r="B11" s="8">
        <v>-1795</v>
      </c>
      <c r="C11" s="8">
        <v>-601086</v>
      </c>
      <c r="D11" s="8">
        <v>-780</v>
      </c>
      <c r="E11" s="8">
        <v>-603661</v>
      </c>
      <c r="F11" s="8">
        <v>-126703.716</v>
      </c>
      <c r="G11" s="29">
        <v>3.764351189194798</v>
      </c>
      <c r="H11" s="9"/>
      <c r="I11" s="9"/>
      <c r="J11" s="9"/>
      <c r="K11" s="9"/>
      <c r="L11" s="9"/>
      <c r="M11" s="9"/>
      <c r="N11" s="9"/>
    </row>
    <row r="12" spans="1:14" ht="11.25">
      <c r="A12" s="7" t="s">
        <v>12</v>
      </c>
      <c r="B12" s="8">
        <v>-39316</v>
      </c>
      <c r="C12" s="8">
        <v>18106</v>
      </c>
      <c r="D12" s="8">
        <v>-69052</v>
      </c>
      <c r="E12" s="8">
        <v>-90262</v>
      </c>
      <c r="F12" s="8">
        <v>-174931.532</v>
      </c>
      <c r="G12" s="29">
        <v>-0.4840152660413447</v>
      </c>
      <c r="H12" s="9"/>
      <c r="I12" s="9"/>
      <c r="J12" s="9"/>
      <c r="K12" s="9"/>
      <c r="L12" s="9"/>
      <c r="M12" s="9"/>
      <c r="N12" s="9"/>
    </row>
    <row r="13" spans="1:14" ht="11.25">
      <c r="A13" s="10" t="s">
        <v>10</v>
      </c>
      <c r="B13" s="11">
        <v>-41111</v>
      </c>
      <c r="C13" s="11">
        <v>-582980</v>
      </c>
      <c r="D13" s="11">
        <v>-69832</v>
      </c>
      <c r="E13" s="11">
        <v>-693923</v>
      </c>
      <c r="F13" s="11">
        <v>-301635.248</v>
      </c>
      <c r="G13" s="30">
        <v>1.3005368391163619</v>
      </c>
      <c r="H13" s="9"/>
      <c r="I13" s="9"/>
      <c r="J13" s="9"/>
      <c r="K13" s="9"/>
      <c r="L13" s="9"/>
      <c r="M13" s="9"/>
      <c r="N13" s="9"/>
    </row>
    <row r="14" spans="1:14" ht="11.25">
      <c r="A14" s="7" t="s">
        <v>63</v>
      </c>
      <c r="B14" s="8">
        <v>0</v>
      </c>
      <c r="C14" s="8">
        <v>0</v>
      </c>
      <c r="D14" s="8">
        <v>0</v>
      </c>
      <c r="E14" s="8">
        <v>0</v>
      </c>
      <c r="F14" s="8">
        <v>24.814</v>
      </c>
      <c r="G14" s="29" t="s">
        <v>195</v>
      </c>
      <c r="H14" s="9"/>
      <c r="I14" s="9"/>
      <c r="J14" s="9"/>
      <c r="K14" s="9"/>
      <c r="L14" s="9"/>
      <c r="M14" s="9"/>
      <c r="N14" s="9"/>
    </row>
    <row r="15" spans="1:14" ht="11.25">
      <c r="A15" s="7" t="s">
        <v>64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29" t="s">
        <v>195</v>
      </c>
      <c r="H15" s="9"/>
      <c r="I15" s="9"/>
      <c r="J15" s="9"/>
      <c r="K15" s="9"/>
      <c r="L15" s="9"/>
      <c r="M15" s="9"/>
      <c r="N15" s="9"/>
    </row>
    <row r="16" spans="1:14" ht="11.25">
      <c r="A16" s="10" t="s">
        <v>65</v>
      </c>
      <c r="B16" s="11">
        <v>0</v>
      </c>
      <c r="C16" s="11">
        <v>0</v>
      </c>
      <c r="D16" s="11">
        <v>0</v>
      </c>
      <c r="E16" s="11">
        <v>0</v>
      </c>
      <c r="F16" s="11">
        <v>24.814</v>
      </c>
      <c r="G16" s="30" t="s">
        <v>195</v>
      </c>
      <c r="H16" s="9"/>
      <c r="I16" s="9"/>
      <c r="J16" s="9"/>
      <c r="K16" s="9"/>
      <c r="L16" s="9"/>
      <c r="M16" s="9"/>
      <c r="N16" s="9"/>
    </row>
    <row r="17" spans="1:14" ht="11.25">
      <c r="A17" s="12" t="s">
        <v>66</v>
      </c>
      <c r="B17" s="13">
        <v>-41111</v>
      </c>
      <c r="C17" s="13">
        <v>-582980</v>
      </c>
      <c r="D17" s="13">
        <v>-69832</v>
      </c>
      <c r="E17" s="13">
        <v>-693923</v>
      </c>
      <c r="F17" s="13">
        <v>-301610.434</v>
      </c>
      <c r="G17" s="78">
        <v>1.300726108169056</v>
      </c>
      <c r="H17" s="9"/>
      <c r="I17" s="9"/>
      <c r="J17" s="9"/>
      <c r="K17" s="9"/>
      <c r="L17" s="9"/>
      <c r="M17" s="9"/>
      <c r="N17" s="9"/>
    </row>
    <row r="18" spans="1:14" ht="11.25">
      <c r="A18" s="14" t="s">
        <v>67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79" t="s">
        <v>195</v>
      </c>
      <c r="H18" s="9"/>
      <c r="I18" s="9"/>
      <c r="J18" s="9"/>
      <c r="K18" s="9"/>
      <c r="L18" s="9"/>
      <c r="M18" s="9"/>
      <c r="N18" s="9"/>
    </row>
    <row r="19" spans="1:14" ht="11.25">
      <c r="A19" s="14" t="s">
        <v>68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79" t="s">
        <v>195</v>
      </c>
      <c r="H19" s="9"/>
      <c r="I19" s="9"/>
      <c r="J19" s="9"/>
      <c r="K19" s="9"/>
      <c r="L19" s="9"/>
      <c r="M19" s="9"/>
      <c r="N19" s="9"/>
    </row>
    <row r="20" spans="1:14" ht="11.25">
      <c r="A20" s="7" t="s">
        <v>14</v>
      </c>
      <c r="B20" s="8">
        <v>0</v>
      </c>
      <c r="C20" s="8">
        <v>-164577</v>
      </c>
      <c r="D20" s="8">
        <v>-16368</v>
      </c>
      <c r="E20" s="8">
        <v>-180945</v>
      </c>
      <c r="F20" s="8">
        <v>-82419.01</v>
      </c>
      <c r="G20" s="29">
        <v>1.1954279722602834</v>
      </c>
      <c r="H20" s="9"/>
      <c r="I20" s="9"/>
      <c r="J20" s="9"/>
      <c r="K20" s="9"/>
      <c r="L20" s="9"/>
      <c r="M20" s="9"/>
      <c r="N20" s="9"/>
    </row>
    <row r="21" spans="1:14" ht="11.25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29" t="s">
        <v>195</v>
      </c>
      <c r="H21" s="9"/>
      <c r="I21" s="9"/>
      <c r="J21" s="9"/>
      <c r="K21" s="9"/>
      <c r="L21" s="9"/>
      <c r="M21" s="9"/>
      <c r="N21" s="9"/>
    </row>
    <row r="22" spans="1:14" ht="11.25">
      <c r="A22" s="7" t="s">
        <v>16</v>
      </c>
      <c r="B22" s="8">
        <v>0</v>
      </c>
      <c r="C22" s="8">
        <v>-6788</v>
      </c>
      <c r="D22" s="8">
        <v>-8976</v>
      </c>
      <c r="E22" s="8">
        <v>-15764</v>
      </c>
      <c r="F22" s="8">
        <v>-75995.512</v>
      </c>
      <c r="G22" s="29">
        <v>-0.7925666978860542</v>
      </c>
      <c r="H22" s="9"/>
      <c r="I22" s="9"/>
      <c r="J22" s="9"/>
      <c r="K22" s="9"/>
      <c r="L22" s="9"/>
      <c r="M22" s="9"/>
      <c r="N22" s="9"/>
    </row>
    <row r="23" spans="1:14" ht="11.25">
      <c r="A23" s="7" t="s">
        <v>17</v>
      </c>
      <c r="B23" s="8">
        <v>0</v>
      </c>
      <c r="C23" s="8">
        <v>0</v>
      </c>
      <c r="D23" s="8">
        <v>0</v>
      </c>
      <c r="E23" s="8">
        <v>0</v>
      </c>
      <c r="F23" s="8">
        <v>-1.884</v>
      </c>
      <c r="G23" s="29" t="s">
        <v>195</v>
      </c>
      <c r="H23" s="9"/>
      <c r="I23" s="9"/>
      <c r="J23" s="9"/>
      <c r="K23" s="9"/>
      <c r="L23" s="9"/>
      <c r="M23" s="9"/>
      <c r="N23" s="9"/>
    </row>
    <row r="24" spans="1:14" ht="11.25">
      <c r="A24" s="16" t="s">
        <v>13</v>
      </c>
      <c r="B24" s="17">
        <v>0</v>
      </c>
      <c r="C24" s="17">
        <v>-171365</v>
      </c>
      <c r="D24" s="17">
        <v>-25344</v>
      </c>
      <c r="E24" s="17">
        <v>-196709</v>
      </c>
      <c r="F24" s="17">
        <v>-158416.406</v>
      </c>
      <c r="G24" s="80">
        <v>0.24172113840279907</v>
      </c>
      <c r="H24" s="9"/>
      <c r="I24" s="9"/>
      <c r="J24" s="9"/>
      <c r="K24" s="9"/>
      <c r="L24" s="9"/>
      <c r="M24" s="9"/>
      <c r="N24" s="9"/>
    </row>
    <row r="25" spans="1:14" ht="11.25">
      <c r="A25" s="14" t="s">
        <v>18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79" t="s">
        <v>195</v>
      </c>
      <c r="H25" s="9"/>
      <c r="I25" s="9"/>
      <c r="J25" s="9"/>
      <c r="K25" s="9"/>
      <c r="L25" s="9"/>
      <c r="M25" s="9"/>
      <c r="N25" s="9"/>
    </row>
    <row r="26" spans="1:14" ht="11.25">
      <c r="A26" s="18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81" t="s">
        <v>195</v>
      </c>
      <c r="H26" s="9"/>
      <c r="I26" s="9"/>
      <c r="J26" s="9"/>
      <c r="K26" s="9"/>
      <c r="L26" s="9"/>
      <c r="M26" s="9"/>
      <c r="N26" s="9"/>
    </row>
    <row r="27" spans="1:14" ht="11.25">
      <c r="A27" s="20" t="s">
        <v>69</v>
      </c>
      <c r="B27" s="15">
        <v>-148</v>
      </c>
      <c r="C27" s="15">
        <v>-120655</v>
      </c>
      <c r="D27" s="15">
        <v>75632</v>
      </c>
      <c r="E27" s="15">
        <v>-45171</v>
      </c>
      <c r="F27" s="15">
        <v>-97521.506</v>
      </c>
      <c r="G27" s="79">
        <v>-0.5368098601758673</v>
      </c>
      <c r="H27" s="9"/>
      <c r="I27" s="9"/>
      <c r="J27" s="9"/>
      <c r="K27" s="9"/>
      <c r="L27" s="9"/>
      <c r="M27" s="9"/>
      <c r="N27" s="9"/>
    </row>
    <row r="28" spans="1:14" ht="4.5" customHeight="1">
      <c r="A28" s="21"/>
      <c r="B28" s="22"/>
      <c r="C28" s="22"/>
      <c r="D28" s="22"/>
      <c r="E28" s="22">
        <v>0</v>
      </c>
      <c r="F28" s="22">
        <v>0</v>
      </c>
      <c r="G28" s="82" t="s">
        <v>195</v>
      </c>
      <c r="H28" s="9"/>
      <c r="I28" s="9"/>
      <c r="J28" s="9"/>
      <c r="K28" s="9"/>
      <c r="L28" s="9"/>
      <c r="M28" s="9"/>
      <c r="N28" s="9"/>
    </row>
    <row r="29" spans="1:14" ht="11.25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83" t="s">
        <v>195</v>
      </c>
      <c r="H29" s="9"/>
      <c r="I29" s="9"/>
      <c r="J29" s="9"/>
      <c r="K29" s="9"/>
      <c r="L29" s="9"/>
      <c r="M29" s="9"/>
      <c r="N29" s="9"/>
    </row>
    <row r="30" spans="1:14" ht="11.25">
      <c r="A30" s="7" t="s">
        <v>21</v>
      </c>
      <c r="B30" s="8">
        <v>0</v>
      </c>
      <c r="C30" s="8">
        <v>42156</v>
      </c>
      <c r="D30" s="8">
        <v>330500</v>
      </c>
      <c r="E30" s="8">
        <v>372656</v>
      </c>
      <c r="F30" s="8">
        <v>0</v>
      </c>
      <c r="G30" s="29" t="s">
        <v>195</v>
      </c>
      <c r="H30" s="9"/>
      <c r="I30" s="9"/>
      <c r="J30" s="9"/>
      <c r="K30" s="9"/>
      <c r="L30" s="9"/>
      <c r="M30" s="9"/>
      <c r="N30" s="9"/>
    </row>
    <row r="31" spans="1:14" ht="11.25">
      <c r="A31" s="7" t="s">
        <v>46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29" t="s">
        <v>195</v>
      </c>
      <c r="H31" s="9"/>
      <c r="I31" s="9"/>
      <c r="J31" s="9"/>
      <c r="K31" s="9"/>
      <c r="L31" s="9"/>
      <c r="M31" s="9"/>
      <c r="N31" s="9"/>
    </row>
    <row r="32" spans="1:14" ht="11.25">
      <c r="A32" s="7" t="s">
        <v>22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29" t="s">
        <v>195</v>
      </c>
      <c r="H32" s="9"/>
      <c r="I32" s="9"/>
      <c r="J32" s="9"/>
      <c r="K32" s="9"/>
      <c r="L32" s="9"/>
      <c r="M32" s="9"/>
      <c r="N32" s="9"/>
    </row>
    <row r="33" spans="1:14" ht="11.25">
      <c r="A33" s="7" t="s">
        <v>23</v>
      </c>
      <c r="B33" s="8">
        <v>41408</v>
      </c>
      <c r="C33" s="8">
        <v>178524</v>
      </c>
      <c r="D33" s="8">
        <v>2000</v>
      </c>
      <c r="E33" s="8">
        <v>221932</v>
      </c>
      <c r="F33" s="8">
        <v>47000</v>
      </c>
      <c r="G33" s="29">
        <v>3.721957446808511</v>
      </c>
      <c r="H33" s="9"/>
      <c r="I33" s="9"/>
      <c r="J33" s="9"/>
      <c r="K33" s="9"/>
      <c r="L33" s="9"/>
      <c r="M33" s="9"/>
      <c r="N33" s="9"/>
    </row>
    <row r="34" spans="1:14" ht="11.25">
      <c r="A34" s="7" t="s">
        <v>24</v>
      </c>
      <c r="B34" s="8">
        <v>80724</v>
      </c>
      <c r="C34" s="8">
        <v>332136</v>
      </c>
      <c r="D34" s="8">
        <v>71052</v>
      </c>
      <c r="E34" s="8">
        <v>483912</v>
      </c>
      <c r="F34" s="8">
        <v>221931.531</v>
      </c>
      <c r="G34" s="29">
        <v>1.180456277751718</v>
      </c>
      <c r="H34" s="9"/>
      <c r="I34" s="9"/>
      <c r="J34" s="9"/>
      <c r="K34" s="9"/>
      <c r="L34" s="9"/>
      <c r="M34" s="9"/>
      <c r="N34" s="9"/>
    </row>
    <row r="35" spans="1:14" ht="11.25">
      <c r="A35" s="7" t="s">
        <v>47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29" t="s">
        <v>195</v>
      </c>
      <c r="H35" s="9"/>
      <c r="I35" s="9"/>
      <c r="J35" s="9"/>
      <c r="K35" s="9"/>
      <c r="L35" s="9"/>
      <c r="M35" s="9"/>
      <c r="N35" s="9"/>
    </row>
    <row r="36" spans="1:14" ht="11.25">
      <c r="A36" s="7" t="s">
        <v>25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29" t="s">
        <v>195</v>
      </c>
      <c r="H36" s="9"/>
      <c r="I36" s="9"/>
      <c r="J36" s="9"/>
      <c r="K36" s="9"/>
      <c r="L36" s="9"/>
      <c r="M36" s="9"/>
      <c r="N36" s="9"/>
    </row>
    <row r="37" spans="1:14" ht="11.25">
      <c r="A37" s="7" t="s">
        <v>26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29" t="s">
        <v>195</v>
      </c>
      <c r="H37" s="9"/>
      <c r="I37" s="9"/>
      <c r="J37" s="9"/>
      <c r="K37" s="9"/>
      <c r="L37" s="9"/>
      <c r="M37" s="9"/>
      <c r="N37" s="9"/>
    </row>
    <row r="38" spans="1:14" ht="11.25">
      <c r="A38" s="7" t="s">
        <v>27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29" t="s">
        <v>195</v>
      </c>
      <c r="H38" s="9"/>
      <c r="I38" s="9"/>
      <c r="J38" s="9"/>
      <c r="K38" s="9"/>
      <c r="L38" s="9"/>
      <c r="M38" s="9"/>
      <c r="N38" s="9"/>
    </row>
    <row r="39" spans="1:14" ht="11.25">
      <c r="A39" s="7" t="s">
        <v>28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29" t="s">
        <v>195</v>
      </c>
      <c r="H39" s="9"/>
      <c r="I39" s="9"/>
      <c r="J39" s="9"/>
      <c r="K39" s="9"/>
      <c r="L39" s="9"/>
      <c r="M39" s="9"/>
      <c r="N39" s="9"/>
    </row>
    <row r="40" spans="1:14" ht="11.25">
      <c r="A40" s="7" t="s">
        <v>29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29" t="s">
        <v>195</v>
      </c>
      <c r="H40" s="9"/>
      <c r="I40" s="9"/>
      <c r="J40" s="9"/>
      <c r="K40" s="9"/>
      <c r="L40" s="9"/>
      <c r="M40" s="9"/>
      <c r="N40" s="9"/>
    </row>
    <row r="41" spans="1:14" ht="11.25">
      <c r="A41" s="7" t="s">
        <v>56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29" t="s">
        <v>195</v>
      </c>
      <c r="H41" s="9"/>
      <c r="I41" s="9"/>
      <c r="J41" s="9"/>
      <c r="K41" s="9"/>
      <c r="L41" s="9"/>
      <c r="M41" s="9"/>
      <c r="N41" s="9"/>
    </row>
    <row r="42" spans="1:14" ht="11.25">
      <c r="A42" s="25" t="s">
        <v>30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84" t="s">
        <v>195</v>
      </c>
      <c r="H42" s="9"/>
      <c r="I42" s="9"/>
      <c r="J42" s="9"/>
      <c r="K42" s="9"/>
      <c r="L42" s="9"/>
      <c r="M42" s="9"/>
      <c r="N42" s="9"/>
    </row>
    <row r="43" spans="1:7" ht="4.5" customHeight="1">
      <c r="A43" s="27"/>
      <c r="B43" s="28"/>
      <c r="C43" s="28"/>
      <c r="D43" s="28"/>
      <c r="E43" s="28"/>
      <c r="F43" s="28"/>
      <c r="G43" s="28"/>
    </row>
    <row r="44" spans="1:7" ht="11.25">
      <c r="A44" s="18" t="s">
        <v>70</v>
      </c>
      <c r="B44" s="18"/>
      <c r="C44" s="18"/>
      <c r="D44" s="18"/>
      <c r="E44" s="18"/>
      <c r="F44" s="18"/>
      <c r="G44" s="18"/>
    </row>
    <row r="45" spans="1:7" ht="11.25">
      <c r="A45" s="7" t="s">
        <v>71</v>
      </c>
      <c r="B45" s="29">
        <v>0</v>
      </c>
      <c r="C45" s="29">
        <v>0.7813739786837083</v>
      </c>
      <c r="D45" s="29">
        <v>0.45629006227008095</v>
      </c>
      <c r="E45" s="29">
        <v>0.7717638763305785</v>
      </c>
      <c r="F45" s="29">
        <v>0.6231314822336134</v>
      </c>
      <c r="G45" s="29"/>
    </row>
    <row r="46" spans="1:7" ht="11.25">
      <c r="A46" s="7" t="s">
        <v>72</v>
      </c>
      <c r="B46" s="29">
        <v>0</v>
      </c>
      <c r="C46" s="29">
        <v>0.22968223928288048</v>
      </c>
      <c r="D46" s="29">
        <v>0.1656005175016172</v>
      </c>
      <c r="E46" s="29">
        <v>0.21877485016221074</v>
      </c>
      <c r="F46" s="29">
        <v>0.3272636422149903</v>
      </c>
      <c r="G46" s="29"/>
    </row>
    <row r="47" spans="1:7" ht="11.25">
      <c r="A47" s="7" t="s">
        <v>73</v>
      </c>
      <c r="B47" s="29">
        <v>0</v>
      </c>
      <c r="C47" s="29">
        <v>0.1181563766593039</v>
      </c>
      <c r="D47" s="29">
        <v>0.13767372568493821</v>
      </c>
      <c r="E47" s="29">
        <v>0.16703646488473972</v>
      </c>
      <c r="F47" s="29">
        <v>0.02155396256045851</v>
      </c>
      <c r="G47" s="29"/>
    </row>
    <row r="48" spans="1:7" ht="11.25">
      <c r="A48" s="7" t="s">
        <v>74</v>
      </c>
      <c r="B48" s="29">
        <v>0</v>
      </c>
      <c r="C48" s="29">
        <v>1.1292125946258926</v>
      </c>
      <c r="D48" s="29">
        <v>0.7595643054566363</v>
      </c>
      <c r="E48" s="29">
        <v>1.157575191377529</v>
      </c>
      <c r="F48" s="29">
        <v>0.9719490870090622</v>
      </c>
      <c r="G48" s="29"/>
    </row>
    <row r="49" spans="1:7" ht="11.25">
      <c r="A49" s="10" t="s">
        <v>75</v>
      </c>
      <c r="B49" s="30">
        <v>0</v>
      </c>
      <c r="C49" s="30">
        <v>-0.16171511440886963</v>
      </c>
      <c r="D49" s="30">
        <v>0.49418790797357603</v>
      </c>
      <c r="E49" s="30">
        <v>-0.0502380610784317</v>
      </c>
      <c r="F49" s="30">
        <v>-0.20146425521010136</v>
      </c>
      <c r="G49" s="30"/>
    </row>
    <row r="50" spans="1:7" ht="11.25">
      <c r="A50" s="7" t="s">
        <v>76</v>
      </c>
      <c r="B50" s="31">
        <v>0</v>
      </c>
      <c r="C50" s="31">
        <v>1.0686410012941447</v>
      </c>
      <c r="D50" s="31">
        <v>0.46636124430672243</v>
      </c>
      <c r="E50" s="31">
        <v>0.9980597521545524</v>
      </c>
      <c r="F50" s="31">
        <v>0.8566729700959956</v>
      </c>
      <c r="G50" s="31"/>
    </row>
    <row r="51" spans="1:7" ht="11.25">
      <c r="A51" s="25" t="s">
        <v>77</v>
      </c>
      <c r="B51" s="32">
        <v>0</v>
      </c>
      <c r="C51" s="32">
        <v>0.6861020578002471</v>
      </c>
      <c r="D51" s="32">
        <v>2.681697364730396</v>
      </c>
      <c r="E51" s="32">
        <v>1.2319897824160904</v>
      </c>
      <c r="F51" s="32">
        <v>0.6303586427640681</v>
      </c>
      <c r="G51" s="32"/>
    </row>
    <row r="53" spans="1:9" ht="11.25">
      <c r="A53" s="54"/>
      <c r="F53" s="2"/>
      <c r="G53" s="2"/>
      <c r="H53" s="2"/>
      <c r="I53" s="2"/>
    </row>
    <row r="62" ht="11.25">
      <c r="F62" s="3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5"/>
  <dimension ref="A1:S74"/>
  <sheetViews>
    <sheetView tabSelected="1" zoomScalePageLayoutView="0" workbookViewId="0" topLeftCell="A2">
      <selection activeCell="S2" sqref="B2:S53"/>
    </sheetView>
  </sheetViews>
  <sheetFormatPr defaultColWidth="9.140625" defaultRowHeight="12"/>
  <cols>
    <col min="1" max="1" width="38.00390625" style="4" bestFit="1" customWidth="1"/>
    <col min="2" max="5" width="12.421875" style="2" bestFit="1" customWidth="1"/>
    <col min="6" max="10" width="12.140625" style="2" customWidth="1"/>
    <col min="11" max="11" width="12.421875" style="2" bestFit="1" customWidth="1"/>
    <col min="12" max="19" width="12.140625" style="2" customWidth="1"/>
    <col min="20" max="16384" width="9.140625" style="1" customWidth="1"/>
  </cols>
  <sheetData>
    <row r="1" spans="1:19" ht="45" customHeight="1">
      <c r="A1" s="5" t="s">
        <v>181</v>
      </c>
      <c r="B1" s="33" t="s">
        <v>117</v>
      </c>
      <c r="C1" s="33" t="s">
        <v>174</v>
      </c>
      <c r="D1" s="33" t="s">
        <v>118</v>
      </c>
      <c r="E1" s="33" t="s">
        <v>100</v>
      </c>
      <c r="F1" s="33" t="s">
        <v>111</v>
      </c>
      <c r="G1" s="33" t="s">
        <v>101</v>
      </c>
      <c r="H1" s="33" t="s">
        <v>110</v>
      </c>
      <c r="I1" s="33" t="s">
        <v>102</v>
      </c>
      <c r="J1" s="33" t="s">
        <v>103</v>
      </c>
      <c r="K1" s="33" t="s">
        <v>104</v>
      </c>
      <c r="L1" s="33" t="s">
        <v>105</v>
      </c>
      <c r="M1" s="33" t="s">
        <v>106</v>
      </c>
      <c r="N1" s="33" t="s">
        <v>107</v>
      </c>
      <c r="O1" s="33" t="s">
        <v>108</v>
      </c>
      <c r="P1" s="33" t="s">
        <v>178</v>
      </c>
      <c r="Q1" s="33" t="s">
        <v>196</v>
      </c>
      <c r="R1" s="33" t="s">
        <v>193</v>
      </c>
      <c r="S1" s="33" t="s">
        <v>194</v>
      </c>
    </row>
    <row r="2" spans="1:19" ht="11.25">
      <c r="A2" s="7" t="s">
        <v>6</v>
      </c>
      <c r="B2" s="24">
        <v>37350349</v>
      </c>
      <c r="C2" s="24">
        <v>37554997</v>
      </c>
      <c r="D2" s="24">
        <v>35944039</v>
      </c>
      <c r="E2" s="24">
        <v>9666445</v>
      </c>
      <c r="F2" s="24">
        <v>8055487</v>
      </c>
      <c r="G2" s="24">
        <v>1328760</v>
      </c>
      <c r="H2" s="24">
        <v>90366</v>
      </c>
      <c r="I2" s="24">
        <v>695440</v>
      </c>
      <c r="J2" s="24">
        <v>19152776</v>
      </c>
      <c r="K2" s="24">
        <v>13177337</v>
      </c>
      <c r="L2" s="24">
        <v>5975439</v>
      </c>
      <c r="M2" s="24">
        <v>163831</v>
      </c>
      <c r="N2" s="24">
        <v>2316089</v>
      </c>
      <c r="O2" s="24">
        <v>4141290</v>
      </c>
      <c r="P2" s="24">
        <v>1406310</v>
      </c>
      <c r="Q2" s="24">
        <v>38961307</v>
      </c>
      <c r="R2" s="24">
        <v>34368857.496</v>
      </c>
      <c r="S2" s="83">
        <v>0.1336224081505908</v>
      </c>
    </row>
    <row r="3" spans="1:19" ht="11.25">
      <c r="A3" s="7" t="s">
        <v>7</v>
      </c>
      <c r="B3" s="8">
        <v>-1257992</v>
      </c>
      <c r="C3" s="8">
        <v>-1005800</v>
      </c>
      <c r="D3" s="8">
        <v>-897336</v>
      </c>
      <c r="E3" s="8">
        <v>-445299</v>
      </c>
      <c r="F3" s="8">
        <v>-336835</v>
      </c>
      <c r="G3" s="8">
        <v>-96276</v>
      </c>
      <c r="H3" s="8">
        <v>-1</v>
      </c>
      <c r="I3" s="8">
        <v>-18132</v>
      </c>
      <c r="J3" s="8">
        <v>-361279</v>
      </c>
      <c r="K3" s="8">
        <v>-152189</v>
      </c>
      <c r="L3" s="8">
        <v>-209090</v>
      </c>
      <c r="M3" s="8">
        <v>-48799</v>
      </c>
      <c r="N3" s="8">
        <v>31325</v>
      </c>
      <c r="O3" s="8">
        <v>-67339</v>
      </c>
      <c r="P3" s="8">
        <v>-360656</v>
      </c>
      <c r="Q3" s="8">
        <v>-1366456</v>
      </c>
      <c r="R3" s="8">
        <v>-1423536.478</v>
      </c>
      <c r="S3" s="29">
        <v>-0.0400976574061489</v>
      </c>
    </row>
    <row r="4" spans="1:19" ht="11.25">
      <c r="A4" s="10" t="s">
        <v>5</v>
      </c>
      <c r="B4" s="8">
        <v>36092357</v>
      </c>
      <c r="C4" s="8">
        <v>36549197</v>
      </c>
      <c r="D4" s="8">
        <v>35046703</v>
      </c>
      <c r="E4" s="8">
        <v>9221146</v>
      </c>
      <c r="F4" s="8">
        <v>7718652</v>
      </c>
      <c r="G4" s="8">
        <v>1232484</v>
      </c>
      <c r="H4" s="8">
        <v>90365</v>
      </c>
      <c r="I4" s="8">
        <v>677308</v>
      </c>
      <c r="J4" s="8">
        <v>18791497</v>
      </c>
      <c r="K4" s="8">
        <v>13025148</v>
      </c>
      <c r="L4" s="8">
        <v>5766349</v>
      </c>
      <c r="M4" s="8">
        <v>115032</v>
      </c>
      <c r="N4" s="8">
        <v>2347414</v>
      </c>
      <c r="O4" s="8">
        <v>4073951</v>
      </c>
      <c r="P4" s="8">
        <v>1045654</v>
      </c>
      <c r="Q4" s="8">
        <v>37594851</v>
      </c>
      <c r="R4" s="8">
        <v>32944234.486</v>
      </c>
      <c r="S4" s="29">
        <v>0.1411663250507862</v>
      </c>
    </row>
    <row r="5" spans="1:19" ht="11.25">
      <c r="A5" s="7" t="s">
        <v>59</v>
      </c>
      <c r="B5" s="8">
        <v>-2541295</v>
      </c>
      <c r="C5" s="8">
        <v>-2603926</v>
      </c>
      <c r="D5" s="8">
        <v>-2296176</v>
      </c>
      <c r="E5" s="8">
        <v>-1166615</v>
      </c>
      <c r="F5" s="8">
        <v>-858865</v>
      </c>
      <c r="G5" s="8">
        <v>-281723</v>
      </c>
      <c r="H5" s="8">
        <v>-88158</v>
      </c>
      <c r="I5" s="8">
        <v>-91918</v>
      </c>
      <c r="J5" s="8">
        <v>-200217</v>
      </c>
      <c r="K5" s="8">
        <v>-155065</v>
      </c>
      <c r="L5" s="8">
        <v>-45152</v>
      </c>
      <c r="M5" s="8">
        <v>-94909</v>
      </c>
      <c r="N5" s="8">
        <v>-415317</v>
      </c>
      <c r="O5" s="8">
        <v>-265069</v>
      </c>
      <c r="P5" s="8">
        <v>-245119</v>
      </c>
      <c r="Q5" s="8">
        <v>-2849045</v>
      </c>
      <c r="R5" s="8">
        <v>-2672269.025</v>
      </c>
      <c r="S5" s="29">
        <v>0.0661520128947346</v>
      </c>
    </row>
    <row r="6" spans="1:19" ht="11.25">
      <c r="A6" s="7" t="s">
        <v>60</v>
      </c>
      <c r="B6" s="8">
        <v>-39548</v>
      </c>
      <c r="C6" s="8">
        <v>-39548</v>
      </c>
      <c r="D6" s="8">
        <v>-39548</v>
      </c>
      <c r="E6" s="8">
        <v>-428</v>
      </c>
      <c r="F6" s="8">
        <v>-428</v>
      </c>
      <c r="G6" s="8">
        <v>2017</v>
      </c>
      <c r="H6" s="8">
        <v>-1</v>
      </c>
      <c r="I6" s="8">
        <v>0</v>
      </c>
      <c r="J6" s="8">
        <v>0</v>
      </c>
      <c r="K6" s="8">
        <v>0</v>
      </c>
      <c r="L6" s="8">
        <v>0</v>
      </c>
      <c r="M6" s="8">
        <v>28135</v>
      </c>
      <c r="N6" s="8">
        <v>-36864</v>
      </c>
      <c r="O6" s="8">
        <v>-32407</v>
      </c>
      <c r="P6" s="8">
        <v>0</v>
      </c>
      <c r="Q6" s="8">
        <v>-39548</v>
      </c>
      <c r="R6" s="8">
        <v>-376461.507</v>
      </c>
      <c r="S6" s="29">
        <v>-0.8949480909345666</v>
      </c>
    </row>
    <row r="7" spans="1:19" ht="11.25">
      <c r="A7" s="10" t="s">
        <v>8</v>
      </c>
      <c r="B7" s="8">
        <v>-2580843</v>
      </c>
      <c r="C7" s="8">
        <v>-2643474</v>
      </c>
      <c r="D7" s="8">
        <v>-2335724</v>
      </c>
      <c r="E7" s="8">
        <v>-1167043</v>
      </c>
      <c r="F7" s="8">
        <v>-859293</v>
      </c>
      <c r="G7" s="8">
        <v>-279706</v>
      </c>
      <c r="H7" s="8">
        <v>-88159</v>
      </c>
      <c r="I7" s="8">
        <v>-91918</v>
      </c>
      <c r="J7" s="8">
        <v>-200217</v>
      </c>
      <c r="K7" s="8">
        <v>-155065</v>
      </c>
      <c r="L7" s="8">
        <v>-45152</v>
      </c>
      <c r="M7" s="8">
        <v>-66774</v>
      </c>
      <c r="N7" s="8">
        <v>-452181</v>
      </c>
      <c r="O7" s="8">
        <v>-297476</v>
      </c>
      <c r="P7" s="8">
        <v>-245119</v>
      </c>
      <c r="Q7" s="8">
        <v>-2888593</v>
      </c>
      <c r="R7" s="8">
        <v>-3048665.108</v>
      </c>
      <c r="S7" s="29">
        <v>-0.05250563847762579</v>
      </c>
    </row>
    <row r="8" spans="1:19" ht="11.25">
      <c r="A8" s="12" t="s">
        <v>61</v>
      </c>
      <c r="B8" s="8">
        <v>33511514</v>
      </c>
      <c r="C8" s="8">
        <v>33905723</v>
      </c>
      <c r="D8" s="8">
        <v>32710979</v>
      </c>
      <c r="E8" s="8">
        <v>8054103</v>
      </c>
      <c r="F8" s="8">
        <v>6859359</v>
      </c>
      <c r="G8" s="8">
        <v>952778</v>
      </c>
      <c r="H8" s="8">
        <v>2206</v>
      </c>
      <c r="I8" s="8">
        <v>585390</v>
      </c>
      <c r="J8" s="8">
        <v>18591280</v>
      </c>
      <c r="K8" s="8">
        <v>12870083</v>
      </c>
      <c r="L8" s="8">
        <v>5721197</v>
      </c>
      <c r="M8" s="8">
        <v>48258</v>
      </c>
      <c r="N8" s="8">
        <v>1895233</v>
      </c>
      <c r="O8" s="8">
        <v>3776475</v>
      </c>
      <c r="P8" s="8">
        <v>800535</v>
      </c>
      <c r="Q8" s="8">
        <v>34706258</v>
      </c>
      <c r="R8" s="8">
        <v>29896590.486</v>
      </c>
      <c r="S8" s="29">
        <v>0.16087679015613077</v>
      </c>
    </row>
    <row r="9" spans="1:19" ht="11.25">
      <c r="A9" s="14" t="s">
        <v>62</v>
      </c>
      <c r="B9" s="24">
        <v>5739440</v>
      </c>
      <c r="C9" s="24">
        <v>6188688</v>
      </c>
      <c r="D9" s="24">
        <v>5537776</v>
      </c>
      <c r="E9" s="24">
        <v>1123711</v>
      </c>
      <c r="F9" s="24">
        <v>472799</v>
      </c>
      <c r="G9" s="24">
        <v>156372</v>
      </c>
      <c r="H9" s="24">
        <v>2794</v>
      </c>
      <c r="I9" s="24">
        <v>46316</v>
      </c>
      <c r="J9" s="24">
        <v>3346966</v>
      </c>
      <c r="K9" s="24">
        <v>3026580</v>
      </c>
      <c r="L9" s="24">
        <v>320386</v>
      </c>
      <c r="M9" s="24">
        <v>-52419</v>
      </c>
      <c r="N9" s="24">
        <v>508703</v>
      </c>
      <c r="O9" s="24">
        <v>1056245</v>
      </c>
      <c r="P9" s="24">
        <v>201664</v>
      </c>
      <c r="Q9" s="24">
        <v>6390352</v>
      </c>
      <c r="R9" s="24">
        <v>5724620.642</v>
      </c>
      <c r="S9" s="83">
        <v>0.1162926593101572</v>
      </c>
    </row>
    <row r="10" spans="1:19" ht="11.25">
      <c r="A10" s="14" t="s">
        <v>9</v>
      </c>
      <c r="B10" s="24">
        <v>182183</v>
      </c>
      <c r="C10" s="24">
        <v>182183</v>
      </c>
      <c r="D10" s="24">
        <v>182183</v>
      </c>
      <c r="E10" s="24">
        <v>136249</v>
      </c>
      <c r="F10" s="24">
        <v>136249</v>
      </c>
      <c r="G10" s="24">
        <v>0</v>
      </c>
      <c r="H10" s="24">
        <v>0</v>
      </c>
      <c r="I10" s="24">
        <v>298</v>
      </c>
      <c r="J10" s="24">
        <v>37940</v>
      </c>
      <c r="K10" s="24">
        <v>25681</v>
      </c>
      <c r="L10" s="24">
        <v>12259</v>
      </c>
      <c r="M10" s="24">
        <v>0</v>
      </c>
      <c r="N10" s="24">
        <v>2329</v>
      </c>
      <c r="O10" s="24">
        <v>5367</v>
      </c>
      <c r="P10" s="24">
        <v>0</v>
      </c>
      <c r="Q10" s="24">
        <v>182183</v>
      </c>
      <c r="R10" s="24">
        <v>0</v>
      </c>
      <c r="S10" s="83" t="s">
        <v>195</v>
      </c>
    </row>
    <row r="11" spans="1:19" ht="11.25">
      <c r="A11" s="7" t="s">
        <v>11</v>
      </c>
      <c r="B11" s="24">
        <v>-30040507</v>
      </c>
      <c r="C11" s="24">
        <v>-34582077</v>
      </c>
      <c r="D11" s="24">
        <v>-29236791</v>
      </c>
      <c r="E11" s="24">
        <v>-11252532</v>
      </c>
      <c r="F11" s="24">
        <v>-5907246</v>
      </c>
      <c r="G11" s="24">
        <v>-686913</v>
      </c>
      <c r="H11" s="24">
        <v>-38673</v>
      </c>
      <c r="I11" s="24">
        <v>-611910</v>
      </c>
      <c r="J11" s="24">
        <v>-16631764</v>
      </c>
      <c r="K11" s="24">
        <v>-11177509</v>
      </c>
      <c r="L11" s="24">
        <v>-5454255</v>
      </c>
      <c r="M11" s="24">
        <v>211077</v>
      </c>
      <c r="N11" s="24">
        <v>-1774606</v>
      </c>
      <c r="O11" s="24">
        <v>-3796756</v>
      </c>
      <c r="P11" s="24">
        <v>-803716</v>
      </c>
      <c r="Q11" s="24">
        <v>-35385793</v>
      </c>
      <c r="R11" s="24">
        <v>-24730283.484</v>
      </c>
      <c r="S11" s="83">
        <v>0.43086887875320556</v>
      </c>
    </row>
    <row r="12" spans="1:19" ht="11.25">
      <c r="A12" s="7" t="s">
        <v>12</v>
      </c>
      <c r="B12" s="8">
        <v>-1939374</v>
      </c>
      <c r="C12" s="8">
        <v>-3418620</v>
      </c>
      <c r="D12" s="8">
        <v>-1116816</v>
      </c>
      <c r="E12" s="8">
        <v>-2478725</v>
      </c>
      <c r="F12" s="8">
        <v>-176921</v>
      </c>
      <c r="G12" s="8">
        <v>12146</v>
      </c>
      <c r="H12" s="8">
        <v>44476</v>
      </c>
      <c r="I12" s="8">
        <v>230621</v>
      </c>
      <c r="J12" s="8">
        <v>66141</v>
      </c>
      <c r="K12" s="8">
        <v>437162</v>
      </c>
      <c r="L12" s="8">
        <v>-371021</v>
      </c>
      <c r="M12" s="8">
        <v>-67244</v>
      </c>
      <c r="N12" s="8">
        <v>-469601</v>
      </c>
      <c r="O12" s="8">
        <v>-756434</v>
      </c>
      <c r="P12" s="8">
        <v>-822558</v>
      </c>
      <c r="Q12" s="8">
        <v>-4241178</v>
      </c>
      <c r="R12" s="8">
        <v>-1232030.942</v>
      </c>
      <c r="S12" s="29">
        <v>2.4424281529124126</v>
      </c>
    </row>
    <row r="13" spans="1:19" ht="11.25">
      <c r="A13" s="10" t="s">
        <v>10</v>
      </c>
      <c r="B13" s="8">
        <v>-31979881</v>
      </c>
      <c r="C13" s="8">
        <v>-38000697</v>
      </c>
      <c r="D13" s="8">
        <v>-30353607</v>
      </c>
      <c r="E13" s="8">
        <v>-13731257</v>
      </c>
      <c r="F13" s="8">
        <v>-6084167</v>
      </c>
      <c r="G13" s="8">
        <v>-674767</v>
      </c>
      <c r="H13" s="8">
        <v>5803</v>
      </c>
      <c r="I13" s="8">
        <v>-381289</v>
      </c>
      <c r="J13" s="8">
        <v>-16565623</v>
      </c>
      <c r="K13" s="8">
        <v>-10740347</v>
      </c>
      <c r="L13" s="8">
        <v>-5825276</v>
      </c>
      <c r="M13" s="8">
        <v>143833</v>
      </c>
      <c r="N13" s="8">
        <v>-2244207</v>
      </c>
      <c r="O13" s="8">
        <v>-4553190</v>
      </c>
      <c r="P13" s="8">
        <v>-1626274</v>
      </c>
      <c r="Q13" s="8">
        <v>-39626971</v>
      </c>
      <c r="R13" s="8">
        <v>-25962084.936</v>
      </c>
      <c r="S13" s="29">
        <v>0.526340087773604</v>
      </c>
    </row>
    <row r="14" spans="1:19" ht="11.25">
      <c r="A14" s="7" t="s">
        <v>63</v>
      </c>
      <c r="B14" s="8">
        <v>919440</v>
      </c>
      <c r="C14" s="8">
        <v>792327</v>
      </c>
      <c r="D14" s="8">
        <v>792327</v>
      </c>
      <c r="E14" s="8">
        <v>195319</v>
      </c>
      <c r="F14" s="8">
        <v>195319</v>
      </c>
      <c r="G14" s="8">
        <v>-3729</v>
      </c>
      <c r="H14" s="8">
        <v>35505</v>
      </c>
      <c r="I14" s="8">
        <v>14077</v>
      </c>
      <c r="J14" s="8">
        <v>218066</v>
      </c>
      <c r="K14" s="8">
        <v>213934</v>
      </c>
      <c r="L14" s="8">
        <v>4132</v>
      </c>
      <c r="M14" s="8">
        <v>6970</v>
      </c>
      <c r="N14" s="8">
        <v>112583</v>
      </c>
      <c r="O14" s="8">
        <v>213536</v>
      </c>
      <c r="P14" s="8">
        <v>127113</v>
      </c>
      <c r="Q14" s="8">
        <v>919440</v>
      </c>
      <c r="R14" s="8">
        <v>1329656.729</v>
      </c>
      <c r="S14" s="29">
        <v>-0.30851325763493354</v>
      </c>
    </row>
    <row r="15" spans="1:19" ht="11.25">
      <c r="A15" s="7" t="s">
        <v>64</v>
      </c>
      <c r="B15" s="8">
        <v>93873</v>
      </c>
      <c r="C15" s="8">
        <v>-152944</v>
      </c>
      <c r="D15" s="8">
        <v>-152944</v>
      </c>
      <c r="E15" s="8">
        <v>-12920</v>
      </c>
      <c r="F15" s="8">
        <v>-12920</v>
      </c>
      <c r="G15" s="8">
        <v>-38008</v>
      </c>
      <c r="H15" s="8">
        <v>-41825</v>
      </c>
      <c r="I15" s="8">
        <v>-8858</v>
      </c>
      <c r="J15" s="8">
        <v>-125694</v>
      </c>
      <c r="K15" s="8">
        <v>-124661</v>
      </c>
      <c r="L15" s="8">
        <v>-1033</v>
      </c>
      <c r="M15" s="8">
        <v>-9259</v>
      </c>
      <c r="N15" s="8">
        <v>-61201</v>
      </c>
      <c r="O15" s="8">
        <v>144821</v>
      </c>
      <c r="P15" s="8">
        <v>246817</v>
      </c>
      <c r="Q15" s="8">
        <v>93873</v>
      </c>
      <c r="R15" s="8">
        <v>-784581.261</v>
      </c>
      <c r="S15" s="29" t="s">
        <v>195</v>
      </c>
    </row>
    <row r="16" spans="1:19" ht="11.25">
      <c r="A16" s="10" t="s">
        <v>65</v>
      </c>
      <c r="B16" s="8">
        <v>1013313</v>
      </c>
      <c r="C16" s="8">
        <v>639383</v>
      </c>
      <c r="D16" s="8">
        <v>639383</v>
      </c>
      <c r="E16" s="8">
        <v>182399</v>
      </c>
      <c r="F16" s="8">
        <v>182399</v>
      </c>
      <c r="G16" s="8">
        <v>-41737</v>
      </c>
      <c r="H16" s="8">
        <v>-6320</v>
      </c>
      <c r="I16" s="8">
        <v>5219</v>
      </c>
      <c r="J16" s="8">
        <v>92372</v>
      </c>
      <c r="K16" s="8">
        <v>89273</v>
      </c>
      <c r="L16" s="8">
        <v>3099</v>
      </c>
      <c r="M16" s="8">
        <v>-2289</v>
      </c>
      <c r="N16" s="8">
        <v>51382</v>
      </c>
      <c r="O16" s="8">
        <v>358357</v>
      </c>
      <c r="P16" s="8">
        <v>373930</v>
      </c>
      <c r="Q16" s="8">
        <v>1013313</v>
      </c>
      <c r="R16" s="8">
        <v>545086.028</v>
      </c>
      <c r="S16" s="29">
        <v>0.8589964665173915</v>
      </c>
    </row>
    <row r="17" spans="1:19" ht="11.25">
      <c r="A17" s="12" t="s">
        <v>66</v>
      </c>
      <c r="B17" s="8">
        <v>-30966568</v>
      </c>
      <c r="C17" s="8">
        <v>-37361314</v>
      </c>
      <c r="D17" s="8">
        <v>-29714224</v>
      </c>
      <c r="E17" s="8">
        <v>-13548858</v>
      </c>
      <c r="F17" s="8">
        <v>-5901768</v>
      </c>
      <c r="G17" s="8">
        <v>-716504</v>
      </c>
      <c r="H17" s="8">
        <v>-517</v>
      </c>
      <c r="I17" s="8">
        <v>-376070</v>
      </c>
      <c r="J17" s="8">
        <v>-16473251</v>
      </c>
      <c r="K17" s="8">
        <v>-10651074</v>
      </c>
      <c r="L17" s="8">
        <v>-5822177</v>
      </c>
      <c r="M17" s="8">
        <v>141544</v>
      </c>
      <c r="N17" s="8">
        <v>-2192825</v>
      </c>
      <c r="O17" s="8">
        <v>-4194833</v>
      </c>
      <c r="P17" s="8">
        <v>-1252344</v>
      </c>
      <c r="Q17" s="8">
        <v>-38613658</v>
      </c>
      <c r="R17" s="8">
        <v>-25417238.958</v>
      </c>
      <c r="S17" s="29">
        <v>0.5191916818268911</v>
      </c>
    </row>
    <row r="18" spans="1:19" ht="11.25">
      <c r="A18" s="14" t="s">
        <v>67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83" t="s">
        <v>195</v>
      </c>
    </row>
    <row r="19" spans="1:19" ht="11.25">
      <c r="A19" s="14" t="s">
        <v>68</v>
      </c>
      <c r="B19" s="24">
        <v>-492382</v>
      </c>
      <c r="C19" s="24">
        <v>-492382</v>
      </c>
      <c r="D19" s="24">
        <v>-492382</v>
      </c>
      <c r="E19" s="24">
        <v>-127708</v>
      </c>
      <c r="F19" s="24">
        <v>-127708</v>
      </c>
      <c r="G19" s="24">
        <v>-416</v>
      </c>
      <c r="H19" s="24">
        <v>0</v>
      </c>
      <c r="I19" s="24">
        <v>-299</v>
      </c>
      <c r="J19" s="24">
        <v>-337937</v>
      </c>
      <c r="K19" s="24">
        <v>-249596</v>
      </c>
      <c r="L19" s="24">
        <v>-88341</v>
      </c>
      <c r="M19" s="24">
        <v>0</v>
      </c>
      <c r="N19" s="24">
        <v>-7534</v>
      </c>
      <c r="O19" s="24">
        <v>-18488</v>
      </c>
      <c r="P19" s="24">
        <v>0</v>
      </c>
      <c r="Q19" s="24">
        <v>-492382</v>
      </c>
      <c r="R19" s="24">
        <v>-364981.612</v>
      </c>
      <c r="S19" s="83">
        <v>0.3490597438645757</v>
      </c>
    </row>
    <row r="20" spans="1:19" ht="11.25">
      <c r="A20" s="109" t="s">
        <v>14</v>
      </c>
      <c r="B20" s="24">
        <v>-3233370</v>
      </c>
      <c r="C20" s="24">
        <v>-3159429</v>
      </c>
      <c r="D20" s="24">
        <v>-3041507</v>
      </c>
      <c r="E20" s="24">
        <v>-788316</v>
      </c>
      <c r="F20" s="24">
        <v>-670394</v>
      </c>
      <c r="G20" s="24">
        <v>-92104</v>
      </c>
      <c r="H20" s="24">
        <v>-6817</v>
      </c>
      <c r="I20" s="24">
        <v>-52325</v>
      </c>
      <c r="J20" s="24">
        <v>-1684817</v>
      </c>
      <c r="K20" s="24">
        <v>-1156012</v>
      </c>
      <c r="L20" s="24">
        <v>-528805</v>
      </c>
      <c r="M20" s="24">
        <v>-11994</v>
      </c>
      <c r="N20" s="24">
        <v>-214815</v>
      </c>
      <c r="O20" s="24">
        <v>-308241</v>
      </c>
      <c r="P20" s="24">
        <v>-191863</v>
      </c>
      <c r="Q20" s="24">
        <v>-3351292</v>
      </c>
      <c r="R20" s="24">
        <v>-2717972.667</v>
      </c>
      <c r="S20" s="83">
        <v>0.2330116636894053</v>
      </c>
    </row>
    <row r="21" spans="1:19" ht="11.25">
      <c r="A21" s="109" t="s">
        <v>15</v>
      </c>
      <c r="B21" s="8">
        <v>-11845</v>
      </c>
      <c r="C21" s="8">
        <v>-11845</v>
      </c>
      <c r="D21" s="8">
        <v>-11845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-11845</v>
      </c>
      <c r="O21" s="8">
        <v>0</v>
      </c>
      <c r="P21" s="8">
        <v>0</v>
      </c>
      <c r="Q21" s="8">
        <v>-11845</v>
      </c>
      <c r="R21" s="8">
        <v>0</v>
      </c>
      <c r="S21" s="29" t="s">
        <v>195</v>
      </c>
    </row>
    <row r="22" spans="1:19" ht="11.25">
      <c r="A22" s="109" t="s">
        <v>16</v>
      </c>
      <c r="B22" s="8">
        <v>-3980789</v>
      </c>
      <c r="C22" s="8">
        <v>-3985514</v>
      </c>
      <c r="D22" s="8">
        <v>-3948064</v>
      </c>
      <c r="E22" s="8">
        <v>-940945</v>
      </c>
      <c r="F22" s="8">
        <v>-903495</v>
      </c>
      <c r="G22" s="8">
        <v>-116207</v>
      </c>
      <c r="H22" s="8">
        <v>-6698</v>
      </c>
      <c r="I22" s="8">
        <v>-61022</v>
      </c>
      <c r="J22" s="8">
        <v>-2190302</v>
      </c>
      <c r="K22" s="8">
        <v>-1515759</v>
      </c>
      <c r="L22" s="8">
        <v>-674543</v>
      </c>
      <c r="M22" s="8">
        <v>-10695</v>
      </c>
      <c r="N22" s="8">
        <v>-266059</v>
      </c>
      <c r="O22" s="8">
        <v>-393586</v>
      </c>
      <c r="P22" s="8">
        <v>-32725</v>
      </c>
      <c r="Q22" s="8">
        <v>-4018239</v>
      </c>
      <c r="R22" s="8">
        <v>-3610202.954</v>
      </c>
      <c r="S22" s="29">
        <v>0.113023021475263</v>
      </c>
    </row>
    <row r="23" spans="1:19" ht="11.25">
      <c r="A23" s="109" t="s">
        <v>214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29"/>
    </row>
    <row r="24" spans="1:19" ht="11.25">
      <c r="A24" s="109" t="s">
        <v>230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29"/>
    </row>
    <row r="25" spans="1:19" ht="11.25">
      <c r="A25" s="109" t="s">
        <v>17</v>
      </c>
      <c r="B25" s="8">
        <v>115700</v>
      </c>
      <c r="C25" s="8">
        <v>115224</v>
      </c>
      <c r="D25" s="8">
        <v>105992</v>
      </c>
      <c r="E25" s="8">
        <v>67281</v>
      </c>
      <c r="F25" s="8">
        <v>58049</v>
      </c>
      <c r="G25" s="8">
        <v>3444</v>
      </c>
      <c r="H25" s="8">
        <v>9261</v>
      </c>
      <c r="I25" s="8">
        <v>204</v>
      </c>
      <c r="J25" s="8">
        <v>8284</v>
      </c>
      <c r="K25" s="8">
        <v>6080</v>
      </c>
      <c r="L25" s="8">
        <v>2204</v>
      </c>
      <c r="M25" s="8">
        <v>22024</v>
      </c>
      <c r="N25" s="8">
        <v>4748</v>
      </c>
      <c r="O25" s="8">
        <v>-22</v>
      </c>
      <c r="P25" s="8">
        <v>9708</v>
      </c>
      <c r="Q25" s="8">
        <v>124932</v>
      </c>
      <c r="R25" s="8">
        <v>134509.799</v>
      </c>
      <c r="S25" s="29">
        <v>-0.07120521382981171</v>
      </c>
    </row>
    <row r="26" spans="1:19" s="3" customFormat="1" ht="11.25">
      <c r="A26" s="16" t="s">
        <v>13</v>
      </c>
      <c r="B26" s="8">
        <v>-7110768</v>
      </c>
      <c r="C26" s="8">
        <v>-7042028</v>
      </c>
      <c r="D26" s="8">
        <v>-6895888</v>
      </c>
      <c r="E26" s="8">
        <v>-1661980</v>
      </c>
      <c r="F26" s="8">
        <v>-1515840</v>
      </c>
      <c r="G26" s="8">
        <v>-204867</v>
      </c>
      <c r="H26" s="8">
        <v>-4254</v>
      </c>
      <c r="I26" s="8">
        <v>-113143</v>
      </c>
      <c r="J26" s="8">
        <v>-3866835</v>
      </c>
      <c r="K26" s="8">
        <v>-2665691</v>
      </c>
      <c r="L26" s="8">
        <v>-1201144</v>
      </c>
      <c r="M26" s="8">
        <v>-665</v>
      </c>
      <c r="N26" s="8">
        <v>-487971</v>
      </c>
      <c r="O26" s="8">
        <v>-702313</v>
      </c>
      <c r="P26" s="8">
        <v>-214880</v>
      </c>
      <c r="Q26" s="8">
        <v>-7256908</v>
      </c>
      <c r="R26" s="8">
        <v>-6194975.669</v>
      </c>
      <c r="S26" s="29">
        <v>0.17141832151399217</v>
      </c>
    </row>
    <row r="27" spans="1:19" ht="11.25">
      <c r="A27" s="14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83" t="s">
        <v>195</v>
      </c>
    </row>
    <row r="28" spans="1:19" ht="11.25">
      <c r="A28" s="18" t="s">
        <v>19</v>
      </c>
      <c r="B28" s="24">
        <v>0</v>
      </c>
      <c r="C28" s="24">
        <v>1262523</v>
      </c>
      <c r="D28" s="24">
        <v>0</v>
      </c>
      <c r="E28" s="24">
        <v>1262523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1262523</v>
      </c>
      <c r="R28" s="24">
        <v>-151149</v>
      </c>
      <c r="S28" s="83" t="s">
        <v>195</v>
      </c>
    </row>
    <row r="29" spans="1:19" ht="11.25">
      <c r="A29" s="20" t="s">
        <v>69</v>
      </c>
      <c r="B29" s="104">
        <v>863419</v>
      </c>
      <c r="C29" s="104">
        <v>-3356607</v>
      </c>
      <c r="D29" s="104">
        <v>1328444</v>
      </c>
      <c r="E29" s="104">
        <v>-4761960</v>
      </c>
      <c r="F29" s="104">
        <v>-76909</v>
      </c>
      <c r="G29" s="104">
        <v>187363</v>
      </c>
      <c r="H29" s="104">
        <v>229</v>
      </c>
      <c r="I29" s="104">
        <v>142492</v>
      </c>
      <c r="J29" s="104">
        <v>1298163</v>
      </c>
      <c r="K29" s="104">
        <v>2355983</v>
      </c>
      <c r="L29" s="104">
        <v>-1057820</v>
      </c>
      <c r="M29" s="104">
        <v>136718</v>
      </c>
      <c r="N29" s="104">
        <v>-282065</v>
      </c>
      <c r="O29" s="104">
        <v>-77547</v>
      </c>
      <c r="P29" s="104">
        <v>-465025</v>
      </c>
      <c r="Q29" s="104">
        <v>-3821632</v>
      </c>
      <c r="R29" s="104">
        <v>3492865.89</v>
      </c>
      <c r="S29" s="111" t="s">
        <v>195</v>
      </c>
    </row>
    <row r="30" spans="1:19" ht="4.5" customHeight="1" hidden="1">
      <c r="A30" s="21"/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82" t="s">
        <v>195</v>
      </c>
    </row>
    <row r="31" spans="1:19" ht="11.25">
      <c r="A31" s="23" t="s">
        <v>20</v>
      </c>
      <c r="B31" s="24">
        <v>11685515</v>
      </c>
      <c r="C31" s="24">
        <v>12133774</v>
      </c>
      <c r="D31" s="24">
        <v>11667015</v>
      </c>
      <c r="E31" s="24">
        <v>2841309</v>
      </c>
      <c r="F31" s="24">
        <v>2374550</v>
      </c>
      <c r="G31" s="24">
        <v>128334</v>
      </c>
      <c r="H31" s="24">
        <v>28880</v>
      </c>
      <c r="I31" s="24">
        <v>57509</v>
      </c>
      <c r="J31" s="24">
        <v>7767652</v>
      </c>
      <c r="K31" s="24">
        <v>5501499</v>
      </c>
      <c r="L31" s="24">
        <v>2266153</v>
      </c>
      <c r="M31" s="24">
        <v>44078</v>
      </c>
      <c r="N31" s="24">
        <v>720929</v>
      </c>
      <c r="O31" s="24">
        <v>712221</v>
      </c>
      <c r="P31" s="24">
        <v>18500</v>
      </c>
      <c r="Q31" s="24">
        <v>12152274</v>
      </c>
      <c r="R31" s="24">
        <v>10806653.826</v>
      </c>
      <c r="S31" s="83">
        <v>0.12451774579496</v>
      </c>
    </row>
    <row r="32" spans="1:19" ht="11.25">
      <c r="A32" s="7" t="s">
        <v>21</v>
      </c>
      <c r="B32" s="8">
        <v>12990904</v>
      </c>
      <c r="C32" s="8">
        <v>13186971</v>
      </c>
      <c r="D32" s="8">
        <v>12611748</v>
      </c>
      <c r="E32" s="8">
        <v>3286607</v>
      </c>
      <c r="F32" s="8">
        <v>2711384</v>
      </c>
      <c r="G32" s="8">
        <v>224610</v>
      </c>
      <c r="H32" s="8">
        <v>28881</v>
      </c>
      <c r="I32" s="8">
        <v>75642</v>
      </c>
      <c r="J32" s="8">
        <v>8128931</v>
      </c>
      <c r="K32" s="8">
        <v>5653688</v>
      </c>
      <c r="L32" s="8">
        <v>2475243</v>
      </c>
      <c r="M32" s="8">
        <v>92876</v>
      </c>
      <c r="N32" s="8">
        <v>689604</v>
      </c>
      <c r="O32" s="8">
        <v>779558</v>
      </c>
      <c r="P32" s="8">
        <v>379156</v>
      </c>
      <c r="Q32" s="8">
        <v>13566127</v>
      </c>
      <c r="R32" s="8">
        <v>12230055.956</v>
      </c>
      <c r="S32" s="29">
        <v>0.10924488398146126</v>
      </c>
    </row>
    <row r="33" spans="1:19" ht="11.25">
      <c r="A33" s="7" t="s">
        <v>46</v>
      </c>
      <c r="B33" s="8">
        <v>308834</v>
      </c>
      <c r="C33" s="8">
        <v>308834</v>
      </c>
      <c r="D33" s="8">
        <v>308834</v>
      </c>
      <c r="E33" s="8">
        <v>75384</v>
      </c>
      <c r="F33" s="8">
        <v>75384</v>
      </c>
      <c r="G33" s="8">
        <v>0</v>
      </c>
      <c r="H33" s="8">
        <v>13032</v>
      </c>
      <c r="I33" s="8">
        <v>0</v>
      </c>
      <c r="J33" s="8">
        <v>0</v>
      </c>
      <c r="K33" s="8">
        <v>0</v>
      </c>
      <c r="L33" s="8">
        <v>0</v>
      </c>
      <c r="M33" s="8">
        <v>1253</v>
      </c>
      <c r="N33" s="8">
        <v>191473</v>
      </c>
      <c r="O33" s="8">
        <v>41512</v>
      </c>
      <c r="P33" s="8">
        <v>0</v>
      </c>
      <c r="Q33" s="8">
        <v>308834</v>
      </c>
      <c r="R33" s="8">
        <v>696109.989</v>
      </c>
      <c r="S33" s="29">
        <v>-0.5563430996821969</v>
      </c>
    </row>
    <row r="34" spans="1:19" ht="11.25">
      <c r="A34" s="7" t="s">
        <v>22</v>
      </c>
      <c r="B34" s="8">
        <v>273822</v>
      </c>
      <c r="C34" s="8">
        <v>273822</v>
      </c>
      <c r="D34" s="8">
        <v>273822</v>
      </c>
      <c r="E34" s="8">
        <v>74956</v>
      </c>
      <c r="F34" s="8">
        <v>74956</v>
      </c>
      <c r="G34" s="8">
        <v>2017</v>
      </c>
      <c r="H34" s="8">
        <v>13031</v>
      </c>
      <c r="I34" s="8">
        <v>0</v>
      </c>
      <c r="J34" s="8">
        <v>0</v>
      </c>
      <c r="K34" s="8">
        <v>0</v>
      </c>
      <c r="L34" s="8">
        <v>0</v>
      </c>
      <c r="M34" s="8">
        <v>29389</v>
      </c>
      <c r="N34" s="8">
        <v>154609</v>
      </c>
      <c r="O34" s="8">
        <v>9105</v>
      </c>
      <c r="P34" s="8">
        <v>0</v>
      </c>
      <c r="Q34" s="8">
        <v>273822</v>
      </c>
      <c r="R34" s="8">
        <v>319791.475</v>
      </c>
      <c r="S34" s="29">
        <v>-0.14374828159506126</v>
      </c>
    </row>
    <row r="35" spans="1:19" ht="11.25">
      <c r="A35" s="7" t="s">
        <v>23</v>
      </c>
      <c r="B35" s="8">
        <v>45695563</v>
      </c>
      <c r="C35" s="8">
        <v>45053976</v>
      </c>
      <c r="D35" s="8">
        <v>44855780</v>
      </c>
      <c r="E35" s="8">
        <v>3211033</v>
      </c>
      <c r="F35" s="8">
        <v>3012837</v>
      </c>
      <c r="G35" s="8">
        <v>728449</v>
      </c>
      <c r="H35" s="8">
        <v>89875</v>
      </c>
      <c r="I35" s="8">
        <v>470706</v>
      </c>
      <c r="J35" s="8">
        <v>28179284</v>
      </c>
      <c r="K35" s="8">
        <v>27228819</v>
      </c>
      <c r="L35" s="8">
        <v>950465</v>
      </c>
      <c r="M35" s="8">
        <v>14551</v>
      </c>
      <c r="N35" s="8">
        <v>5073023</v>
      </c>
      <c r="O35" s="8">
        <v>7568171</v>
      </c>
      <c r="P35" s="8">
        <v>839783</v>
      </c>
      <c r="Q35" s="8">
        <v>45893759</v>
      </c>
      <c r="R35" s="8">
        <v>44446844.761</v>
      </c>
      <c r="S35" s="29">
        <v>0.032553812239774604</v>
      </c>
    </row>
    <row r="36" spans="1:19" ht="11.25">
      <c r="A36" s="7" t="s">
        <v>24</v>
      </c>
      <c r="B36" s="8">
        <v>47704101</v>
      </c>
      <c r="C36" s="8">
        <v>48430042</v>
      </c>
      <c r="D36" s="8">
        <v>45930042</v>
      </c>
      <c r="E36" s="8">
        <v>5689758</v>
      </c>
      <c r="F36" s="8">
        <v>3189758</v>
      </c>
      <c r="G36" s="8">
        <v>716304</v>
      </c>
      <c r="H36" s="8">
        <v>45399</v>
      </c>
      <c r="I36" s="8">
        <v>240085</v>
      </c>
      <c r="J36" s="8">
        <v>28113141</v>
      </c>
      <c r="K36" s="8">
        <v>26791605</v>
      </c>
      <c r="L36" s="8">
        <v>1321536</v>
      </c>
      <c r="M36" s="8">
        <v>81795</v>
      </c>
      <c r="N36" s="8">
        <v>5457528</v>
      </c>
      <c r="O36" s="8">
        <v>8324600</v>
      </c>
      <c r="P36" s="8">
        <v>1774059</v>
      </c>
      <c r="Q36" s="8">
        <v>50204101</v>
      </c>
      <c r="R36" s="8">
        <v>45678646.218</v>
      </c>
      <c r="S36" s="29">
        <v>0.09907156093029545</v>
      </c>
    </row>
    <row r="37" spans="1:19" ht="11.25">
      <c r="A37" s="7" t="s">
        <v>47</v>
      </c>
      <c r="B37" s="8">
        <v>1714496</v>
      </c>
      <c r="C37" s="8">
        <v>1591094</v>
      </c>
      <c r="D37" s="8">
        <v>1591094</v>
      </c>
      <c r="E37" s="8">
        <v>388035</v>
      </c>
      <c r="F37" s="8">
        <v>388035</v>
      </c>
      <c r="G37" s="8">
        <v>80823</v>
      </c>
      <c r="H37" s="8">
        <v>81480</v>
      </c>
      <c r="I37" s="8">
        <v>16152</v>
      </c>
      <c r="J37" s="8">
        <v>505702</v>
      </c>
      <c r="K37" s="8">
        <v>501674</v>
      </c>
      <c r="L37" s="8">
        <v>4028</v>
      </c>
      <c r="M37" s="8">
        <v>30706</v>
      </c>
      <c r="N37" s="8">
        <v>298400</v>
      </c>
      <c r="O37" s="8">
        <v>189796</v>
      </c>
      <c r="P37" s="8">
        <v>123402</v>
      </c>
      <c r="Q37" s="8">
        <v>1714496</v>
      </c>
      <c r="R37" s="8">
        <v>2449525.653</v>
      </c>
      <c r="S37" s="29">
        <v>-0.3000702001629537</v>
      </c>
    </row>
    <row r="38" spans="1:19" ht="11.25">
      <c r="A38" s="7" t="s">
        <v>25</v>
      </c>
      <c r="B38" s="8">
        <v>1808368</v>
      </c>
      <c r="C38" s="8">
        <v>1438149</v>
      </c>
      <c r="D38" s="8">
        <v>1438149</v>
      </c>
      <c r="E38" s="8">
        <v>373915</v>
      </c>
      <c r="F38" s="8">
        <v>373915</v>
      </c>
      <c r="G38" s="8">
        <v>44015</v>
      </c>
      <c r="H38" s="8">
        <v>39655</v>
      </c>
      <c r="I38" s="8">
        <v>7293</v>
      </c>
      <c r="J38" s="8">
        <v>380008</v>
      </c>
      <c r="K38" s="8">
        <v>377013</v>
      </c>
      <c r="L38" s="8">
        <v>2995</v>
      </c>
      <c r="M38" s="8">
        <v>21446</v>
      </c>
      <c r="N38" s="8">
        <v>237197</v>
      </c>
      <c r="O38" s="8">
        <v>334620</v>
      </c>
      <c r="P38" s="8">
        <v>370219</v>
      </c>
      <c r="Q38" s="8">
        <v>1808368</v>
      </c>
      <c r="R38" s="8">
        <v>1665254.952</v>
      </c>
      <c r="S38" s="29">
        <v>0.0859406229827564</v>
      </c>
    </row>
    <row r="39" spans="1:19" ht="11.25">
      <c r="A39" s="7" t="s">
        <v>26</v>
      </c>
      <c r="B39" s="8">
        <v>0</v>
      </c>
      <c r="C39" s="8">
        <v>1262523</v>
      </c>
      <c r="D39" s="8">
        <v>0</v>
      </c>
      <c r="E39" s="8">
        <v>1262523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1262523</v>
      </c>
      <c r="R39" s="8">
        <v>1111374</v>
      </c>
      <c r="S39" s="29">
        <v>0.13600192194526772</v>
      </c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1262523</v>
      </c>
      <c r="S40" s="29" t="s">
        <v>195</v>
      </c>
    </row>
    <row r="41" spans="1:19" ht="11.25">
      <c r="A41" s="7" t="s">
        <v>28</v>
      </c>
      <c r="B41" s="8">
        <v>356544</v>
      </c>
      <c r="C41" s="8">
        <v>356544</v>
      </c>
      <c r="D41" s="8">
        <v>356544</v>
      </c>
      <c r="E41" s="8">
        <v>95292</v>
      </c>
      <c r="F41" s="8">
        <v>95292</v>
      </c>
      <c r="G41" s="8">
        <v>0</v>
      </c>
      <c r="H41" s="8">
        <v>0</v>
      </c>
      <c r="I41" s="8">
        <v>300</v>
      </c>
      <c r="J41" s="8">
        <v>245892</v>
      </c>
      <c r="K41" s="8">
        <v>177291</v>
      </c>
      <c r="L41" s="8">
        <v>68601</v>
      </c>
      <c r="M41" s="8">
        <v>0</v>
      </c>
      <c r="N41" s="8">
        <v>3267</v>
      </c>
      <c r="O41" s="8">
        <v>11793</v>
      </c>
      <c r="P41" s="8">
        <v>0</v>
      </c>
      <c r="Q41" s="8">
        <v>356544</v>
      </c>
      <c r="R41" s="8">
        <v>289946.487</v>
      </c>
      <c r="S41" s="29">
        <v>0.22968898050487496</v>
      </c>
    </row>
    <row r="42" spans="1:19" ht="11.25">
      <c r="A42" s="7" t="s">
        <v>29</v>
      </c>
      <c r="B42" s="8">
        <v>410578</v>
      </c>
      <c r="C42" s="8">
        <v>410578</v>
      </c>
      <c r="D42" s="8">
        <v>410578</v>
      </c>
      <c r="E42" s="8">
        <v>109853</v>
      </c>
      <c r="F42" s="8">
        <v>109853</v>
      </c>
      <c r="G42" s="8">
        <v>0</v>
      </c>
      <c r="H42" s="8">
        <v>0</v>
      </c>
      <c r="I42" s="8">
        <v>0</v>
      </c>
      <c r="J42" s="8">
        <v>284322</v>
      </c>
      <c r="K42" s="8">
        <v>206221</v>
      </c>
      <c r="L42" s="8">
        <v>78101</v>
      </c>
      <c r="M42" s="8">
        <v>0</v>
      </c>
      <c r="N42" s="8">
        <v>4054</v>
      </c>
      <c r="O42" s="8">
        <v>12349</v>
      </c>
      <c r="P42" s="8">
        <v>0</v>
      </c>
      <c r="Q42" s="8">
        <v>410578</v>
      </c>
      <c r="R42" s="8">
        <v>356545.104</v>
      </c>
      <c r="S42" s="29">
        <v>0.15154575225915878</v>
      </c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29" t="s">
        <v>195</v>
      </c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84" t="s">
        <v>195</v>
      </c>
    </row>
    <row r="45" spans="1:19" ht="4.5" customHeight="1" hidden="1">
      <c r="A45" s="27"/>
      <c r="B45" s="28"/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/>
      <c r="R45" s="28"/>
      <c r="S45" s="85"/>
    </row>
    <row r="46" spans="1:19" ht="11.25" hidden="1">
      <c r="A46" s="18" t="s">
        <v>70</v>
      </c>
      <c r="B46" s="18"/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/>
      <c r="R46" s="18"/>
      <c r="S46" s="81"/>
    </row>
    <row r="47" spans="1:19" ht="11.25">
      <c r="A47" s="7" t="s">
        <v>71</v>
      </c>
      <c r="B47" s="29">
        <v>0.8912749900879351</v>
      </c>
      <c r="C47" s="29">
        <v>1.0462135852016194</v>
      </c>
      <c r="D47" s="29">
        <v>0.8712827605111934</v>
      </c>
      <c r="E47" s="29">
        <v>1.4891052587173004</v>
      </c>
      <c r="F47" s="29">
        <v>0.7882421697467381</v>
      </c>
      <c r="G47" s="29">
        <v>0.5474854034616271</v>
      </c>
      <c r="H47" s="29">
        <v>-0.0642173407845958</v>
      </c>
      <c r="I47" s="29">
        <v>0.562947728359919</v>
      </c>
      <c r="J47" s="29">
        <v>0.8815488728758545</v>
      </c>
      <c r="K47" s="29">
        <v>0.8245854097012948</v>
      </c>
      <c r="L47" s="29">
        <v>1.0102191178508273</v>
      </c>
      <c r="M47" s="29">
        <v>-1.2503738090270533</v>
      </c>
      <c r="N47" s="29">
        <v>0.9560337460712086</v>
      </c>
      <c r="O47" s="29">
        <v>1.117634944553825</v>
      </c>
      <c r="P47" s="29">
        <v>1.5552697163688944</v>
      </c>
      <c r="Q47" s="29">
        <v>1.0604930461556026</v>
      </c>
      <c r="R47" s="29">
        <v>0.7880615634590891</v>
      </c>
      <c r="S47" s="29"/>
    </row>
    <row r="48" spans="1:19" ht="11.25">
      <c r="A48" s="7" t="s">
        <v>72</v>
      </c>
      <c r="B48" s="29">
        <v>0.19433827658205613</v>
      </c>
      <c r="C48" s="29">
        <v>0.18999062802499841</v>
      </c>
      <c r="D48" s="29">
        <v>0.19400226266688897</v>
      </c>
      <c r="E48" s="29">
        <v>0.1802357320879639</v>
      </c>
      <c r="F48" s="29">
        <v>0.19638662294918854</v>
      </c>
      <c r="G48" s="29">
        <v>0.16622284751769598</v>
      </c>
      <c r="H48" s="29">
        <v>0.04707574835389808</v>
      </c>
      <c r="I48" s="29">
        <v>0.16704807856986778</v>
      </c>
      <c r="J48" s="29">
        <v>0.20577578252546883</v>
      </c>
      <c r="K48" s="29">
        <v>0.20465725226308368</v>
      </c>
      <c r="L48" s="29">
        <v>0.2083023417417156</v>
      </c>
      <c r="M48" s="29">
        <v>0.005781000069545865</v>
      </c>
      <c r="N48" s="29">
        <v>0.2028300078298928</v>
      </c>
      <c r="O48" s="29">
        <v>0.17227354968186903</v>
      </c>
      <c r="P48" s="29">
        <v>0.20549818582437404</v>
      </c>
      <c r="Q48" s="29">
        <v>0.19042562831775603</v>
      </c>
      <c r="R48" s="29">
        <v>0.18804430473661848</v>
      </c>
      <c r="S48" s="29"/>
    </row>
    <row r="49" spans="1:19" ht="11.25">
      <c r="A49" s="7" t="s">
        <v>73</v>
      </c>
      <c r="B49" s="29">
        <v>0.15980512869136368</v>
      </c>
      <c r="C49" s="29">
        <v>0.17018955699891894</v>
      </c>
      <c r="D49" s="29">
        <v>0.1588099028677244</v>
      </c>
      <c r="E49" s="29">
        <v>0.12186240191837328</v>
      </c>
      <c r="F49" s="29">
        <v>0.0612540894446336</v>
      </c>
      <c r="G49" s="29">
        <v>0.12687548073646393</v>
      </c>
      <c r="H49" s="29">
        <v>0.03091905051734632</v>
      </c>
      <c r="I49" s="29">
        <v>0.06838247887224129</v>
      </c>
      <c r="J49" s="29">
        <v>0.17811066356235483</v>
      </c>
      <c r="K49" s="29">
        <v>0.23236434626309044</v>
      </c>
      <c r="L49" s="29">
        <v>0.05556132658637207</v>
      </c>
      <c r="M49" s="29">
        <v>-0.4556905904443981</v>
      </c>
      <c r="N49" s="29">
        <v>0.21670783253401402</v>
      </c>
      <c r="O49" s="29">
        <v>0.25926796861327</v>
      </c>
      <c r="P49" s="29">
        <v>0.19285920581760316</v>
      </c>
      <c r="Q49" s="29">
        <v>0.1708254600856859</v>
      </c>
      <c r="R49" s="29">
        <v>0.17376699538830498</v>
      </c>
      <c r="S49" s="29"/>
    </row>
    <row r="50" spans="1:19" ht="11.25">
      <c r="A50" s="7" t="s">
        <v>74</v>
      </c>
      <c r="B50" s="29">
        <v>1.245418395361355</v>
      </c>
      <c r="C50" s="29">
        <v>1.406393770225537</v>
      </c>
      <c r="D50" s="29">
        <v>1.2240949260458067</v>
      </c>
      <c r="E50" s="29">
        <v>1.7912033927236377</v>
      </c>
      <c r="F50" s="29">
        <v>1.0458828821405604</v>
      </c>
      <c r="G50" s="29">
        <v>0.8405837317157869</v>
      </c>
      <c r="H50" s="29">
        <v>0.013777458086648592</v>
      </c>
      <c r="I50" s="29">
        <v>0.7983782858020281</v>
      </c>
      <c r="J50" s="29">
        <v>1.265435318963678</v>
      </c>
      <c r="K50" s="29">
        <v>1.2616070082274689</v>
      </c>
      <c r="L50" s="29">
        <v>1.274082786178915</v>
      </c>
      <c r="M50" s="29">
        <v>-1.7002833994019055</v>
      </c>
      <c r="N50" s="29">
        <v>1.3755715864351155</v>
      </c>
      <c r="O50" s="29">
        <v>1.5491764628489642</v>
      </c>
      <c r="P50" s="29">
        <v>1.9536271080108716</v>
      </c>
      <c r="Q50" s="29">
        <v>1.4217441345590445</v>
      </c>
      <c r="R50" s="29">
        <v>1.1498728635840125</v>
      </c>
      <c r="S50" s="29"/>
    </row>
    <row r="51" spans="1:19" ht="11.25">
      <c r="A51" s="10" t="s">
        <v>75</v>
      </c>
      <c r="B51" s="30">
        <v>0.02288951843576993</v>
      </c>
      <c r="C51" s="30">
        <v>-0.09387329076549683</v>
      </c>
      <c r="D51" s="30">
        <v>0.03696883261304048</v>
      </c>
      <c r="E51" s="30">
        <v>-0.5164173737190584</v>
      </c>
      <c r="F51" s="30">
        <v>-0.009964045535412141</v>
      </c>
      <c r="G51" s="30">
        <v>0.15202063475063368</v>
      </c>
      <c r="H51" s="30">
        <v>0.0025341669894317492</v>
      </c>
      <c r="I51" s="30">
        <v>0.21037991578425178</v>
      </c>
      <c r="J51" s="30">
        <v>0.06908246852286436</v>
      </c>
      <c r="K51" s="30">
        <v>0.18087955699236585</v>
      </c>
      <c r="L51" s="30">
        <v>-0.18344709971595546</v>
      </c>
      <c r="M51" s="30">
        <v>1.1885214548995062</v>
      </c>
      <c r="N51" s="30">
        <v>-0.12015988658157445</v>
      </c>
      <c r="O51" s="30">
        <v>-0.019034838661535203</v>
      </c>
      <c r="P51" s="30">
        <v>-0.4447216765775295</v>
      </c>
      <c r="Q51" s="30">
        <v>-0.1037148888118323</v>
      </c>
      <c r="R51" s="30">
        <v>0.10602358635725259</v>
      </c>
      <c r="S51" s="30"/>
    </row>
    <row r="52" spans="1:19" ht="11.25">
      <c r="A52" s="7" t="s">
        <v>76</v>
      </c>
      <c r="B52" s="31">
        <v>0.9288450702987959</v>
      </c>
      <c r="C52" s="31">
        <v>1.1081027775757475</v>
      </c>
      <c r="D52" s="31">
        <v>0.9131597349545232</v>
      </c>
      <c r="E52" s="31">
        <v>1.6822305351694657</v>
      </c>
      <c r="F52" s="31">
        <v>0.8603964306285762</v>
      </c>
      <c r="G52" s="31">
        <v>0.7520156846610648</v>
      </c>
      <c r="H52" s="31">
        <v>0.23436083408884859</v>
      </c>
      <c r="I52" s="31">
        <v>0.6424264165769829</v>
      </c>
      <c r="J52" s="31">
        <v>0.8860740626788473</v>
      </c>
      <c r="K52" s="31">
        <v>0.8275839402123514</v>
      </c>
      <c r="L52" s="31">
        <v>1.0176501525817063</v>
      </c>
      <c r="M52" s="31">
        <v>-2.933068092337022</v>
      </c>
      <c r="N52" s="31">
        <v>1.1570213266653757</v>
      </c>
      <c r="O52" s="31">
        <v>1.1107800263473213</v>
      </c>
      <c r="P52" s="31">
        <v>1.5643838183214975</v>
      </c>
      <c r="Q52" s="31">
        <v>1.11871138568886</v>
      </c>
      <c r="R52" s="31">
        <v>0.8501718271152827</v>
      </c>
      <c r="S52" s="31"/>
    </row>
    <row r="53" spans="1:19" ht="11.25">
      <c r="A53" s="25" t="s">
        <v>77</v>
      </c>
      <c r="B53" s="32">
        <v>1.775853772655464</v>
      </c>
      <c r="C53" s="32">
        <v>1.793461703214175</v>
      </c>
      <c r="D53" s="32">
        <v>1.764713007675955</v>
      </c>
      <c r="E53" s="32">
        <v>1.0724157612585783</v>
      </c>
      <c r="F53" s="32">
        <v>0.8108810167247406</v>
      </c>
      <c r="G53" s="32">
        <v>0.939234533123141</v>
      </c>
      <c r="H53" s="32">
        <v>9.788757932910245</v>
      </c>
      <c r="I53" s="32">
        <v>0.5268863492714259</v>
      </c>
      <c r="J53" s="32">
        <v>1.9442655911803814</v>
      </c>
      <c r="K53" s="32">
        <v>2.507715062909851</v>
      </c>
      <c r="L53" s="32">
        <v>0.6767613490673368</v>
      </c>
      <c r="M53" s="32">
        <v>2.5661237515023414</v>
      </c>
      <c r="N53" s="32">
        <v>3.0388770140663444</v>
      </c>
      <c r="O53" s="32">
        <v>2.3230080961743425</v>
      </c>
      <c r="P53" s="32">
        <v>2.2272555228690814</v>
      </c>
      <c r="Q53" s="32">
        <v>1.803547479794082</v>
      </c>
      <c r="R53" s="32">
        <v>1.9247252919340805</v>
      </c>
      <c r="S53" s="32"/>
    </row>
    <row r="55" spans="1:19" ht="11.25">
      <c r="A55" s="54" t="s">
        <v>227</v>
      </c>
      <c r="B55" s="55">
        <f>B47+B48</f>
        <v>1.0856132666699911</v>
      </c>
      <c r="C55" s="55">
        <f aca="true" t="shared" si="0" ref="C55:I55">C47+C48</f>
        <v>1.2362042132266178</v>
      </c>
      <c r="D55" s="74">
        <f t="shared" si="0"/>
        <v>1.0652850231780824</v>
      </c>
      <c r="E55" s="55">
        <f t="shared" si="0"/>
        <v>1.6693409908052643</v>
      </c>
      <c r="F55" s="74">
        <f t="shared" si="0"/>
        <v>0.9846287926959266</v>
      </c>
      <c r="G55" s="55">
        <f t="shared" si="0"/>
        <v>0.7137082509793231</v>
      </c>
      <c r="H55" s="55">
        <f t="shared" si="0"/>
        <v>-0.017141592430697725</v>
      </c>
      <c r="I55" s="55">
        <f t="shared" si="0"/>
        <v>0.7299958069297868</v>
      </c>
      <c r="K55" s="1"/>
      <c r="L55" s="1"/>
      <c r="M55" s="1"/>
      <c r="N55" s="1"/>
      <c r="O55" s="1"/>
      <c r="P55" s="1"/>
      <c r="Q55" s="1"/>
      <c r="R55" s="1"/>
      <c r="S55" s="1"/>
    </row>
    <row r="57" ht="11.25">
      <c r="A57" s="56"/>
    </row>
    <row r="65" spans="2:19" ht="11.2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</row>
    <row r="66" spans="2:19" ht="11.2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67" spans="2:19" ht="11.2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</row>
    <row r="70" spans="2:19" ht="11.25">
      <c r="B70" s="56"/>
      <c r="C70" s="56"/>
      <c r="D70" s="56"/>
      <c r="E70" s="56"/>
      <c r="F70" s="53"/>
      <c r="G70" s="53"/>
      <c r="H70" s="53"/>
      <c r="I70" s="53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1.25">
      <c r="B71" s="56"/>
      <c r="C71" s="56"/>
      <c r="D71" s="56"/>
      <c r="E71" s="56"/>
      <c r="F71" s="53"/>
      <c r="G71" s="53"/>
      <c r="H71" s="53"/>
      <c r="I71" s="53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1.25">
      <c r="B72" s="55"/>
      <c r="C72" s="55"/>
      <c r="D72" s="55"/>
      <c r="E72" s="55"/>
      <c r="F72" s="55"/>
      <c r="G72" s="55"/>
      <c r="H72" s="55"/>
      <c r="I72" s="55"/>
      <c r="J72" s="58"/>
      <c r="K72" s="1"/>
      <c r="L72" s="1"/>
      <c r="M72" s="1"/>
      <c r="N72" s="1"/>
      <c r="O72" s="1"/>
      <c r="P72" s="1"/>
      <c r="Q72" s="1"/>
      <c r="R72" s="1"/>
      <c r="S72" s="1"/>
    </row>
    <row r="73" spans="2:19" ht="11.25">
      <c r="B73" s="55"/>
      <c r="C73" s="55"/>
      <c r="D73" s="55"/>
      <c r="E73" s="57"/>
      <c r="F73" s="57"/>
      <c r="G73" s="57"/>
      <c r="H73" s="57"/>
      <c r="I73" s="57"/>
      <c r="J73" s="58"/>
      <c r="K73" s="1"/>
      <c r="L73" s="1"/>
      <c r="M73" s="1"/>
      <c r="N73" s="1"/>
      <c r="O73" s="1"/>
      <c r="P73" s="1"/>
      <c r="Q73" s="1"/>
      <c r="R73" s="1"/>
      <c r="S73" s="1"/>
    </row>
    <row r="74" spans="2:19" ht="11.25">
      <c r="B74" s="55"/>
      <c r="C74" s="55"/>
      <c r="D74" s="55"/>
      <c r="E74" s="57"/>
      <c r="F74" s="57"/>
      <c r="G74" s="57"/>
      <c r="H74" s="57"/>
      <c r="I74" s="57"/>
      <c r="J74" s="58"/>
      <c r="K74" s="1"/>
      <c r="L74" s="1"/>
      <c r="M74" s="1"/>
      <c r="N74" s="1"/>
      <c r="O74" s="1"/>
      <c r="P74" s="1"/>
      <c r="Q74" s="1"/>
      <c r="R74" s="1"/>
      <c r="S74" s="1"/>
    </row>
  </sheetData>
  <sheetProtection/>
  <printOptions/>
  <pageMargins left="0.3937007874015748" right="0.31496062992125984" top="0.2755905511811024" bottom="0.31496062992125984" header="0.1968503937007874" footer="0.275590551181102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C51" sqref="B2:C51"/>
    </sheetView>
  </sheetViews>
  <sheetFormatPr defaultColWidth="9.140625" defaultRowHeight="12"/>
  <cols>
    <col min="1" max="1" width="38.00390625" style="4" bestFit="1" customWidth="1"/>
    <col min="2" max="2" width="12.140625" style="2" customWidth="1"/>
    <col min="3" max="3" width="8.00390625" style="1" customWidth="1"/>
  </cols>
  <sheetData>
    <row r="1" spans="1:3" ht="22.5">
      <c r="A1" s="5" t="s">
        <v>226</v>
      </c>
      <c r="B1" s="75" t="s">
        <v>58</v>
      </c>
      <c r="C1" s="33" t="s">
        <v>217</v>
      </c>
    </row>
    <row r="2" spans="1:3" ht="12">
      <c r="A2" s="7" t="s">
        <v>6</v>
      </c>
      <c r="B2" s="8">
        <v>7944</v>
      </c>
      <c r="C2" s="8">
        <v>7944</v>
      </c>
    </row>
    <row r="3" spans="1:3" ht="12">
      <c r="A3" s="7" t="s">
        <v>7</v>
      </c>
      <c r="B3" s="8">
        <v>-1500</v>
      </c>
      <c r="C3" s="8">
        <v>-1500</v>
      </c>
    </row>
    <row r="4" spans="1:3" ht="12">
      <c r="A4" s="10" t="s">
        <v>5</v>
      </c>
      <c r="B4" s="11">
        <v>6444</v>
      </c>
      <c r="C4" s="11">
        <v>6444</v>
      </c>
    </row>
    <row r="5" spans="1:3" ht="12">
      <c r="A5" s="7" t="s">
        <v>59</v>
      </c>
      <c r="B5" s="8">
        <v>-36</v>
      </c>
      <c r="C5" s="8">
        <v>-36</v>
      </c>
    </row>
    <row r="6" spans="1:3" ht="12">
      <c r="A6" s="7" t="s">
        <v>60</v>
      </c>
      <c r="B6" s="8">
        <v>0</v>
      </c>
      <c r="C6" s="8">
        <v>0</v>
      </c>
    </row>
    <row r="7" spans="1:3" ht="12">
      <c r="A7" s="10" t="s">
        <v>8</v>
      </c>
      <c r="B7" s="11">
        <v>-36</v>
      </c>
      <c r="C7" s="11">
        <v>-36</v>
      </c>
    </row>
    <row r="8" spans="1:3" ht="12">
      <c r="A8" s="12" t="s">
        <v>61</v>
      </c>
      <c r="B8" s="13">
        <v>6408</v>
      </c>
      <c r="C8" s="13">
        <v>6408</v>
      </c>
    </row>
    <row r="9" spans="1:3" ht="12">
      <c r="A9" s="14" t="s">
        <v>62</v>
      </c>
      <c r="B9" s="15">
        <v>260</v>
      </c>
      <c r="C9" s="15">
        <v>260</v>
      </c>
    </row>
    <row r="10" spans="1:3" ht="12">
      <c r="A10" s="14" t="s">
        <v>9</v>
      </c>
      <c r="B10" s="15">
        <v>0</v>
      </c>
      <c r="C10" s="15">
        <v>0</v>
      </c>
    </row>
    <row r="11" spans="1:3" ht="12">
      <c r="A11" s="7" t="s">
        <v>11</v>
      </c>
      <c r="B11" s="8">
        <v>-221</v>
      </c>
      <c r="C11" s="8">
        <v>-221</v>
      </c>
    </row>
    <row r="12" spans="1:3" ht="12">
      <c r="A12" s="7" t="s">
        <v>12</v>
      </c>
      <c r="B12" s="8">
        <v>-3519</v>
      </c>
      <c r="C12" s="8">
        <v>-3519</v>
      </c>
    </row>
    <row r="13" spans="1:3" ht="12">
      <c r="A13" s="10" t="s">
        <v>10</v>
      </c>
      <c r="B13" s="11">
        <v>-3740</v>
      </c>
      <c r="C13" s="11">
        <v>-3740</v>
      </c>
    </row>
    <row r="14" spans="1:3" ht="12">
      <c r="A14" s="7" t="s">
        <v>63</v>
      </c>
      <c r="B14" s="8">
        <v>0</v>
      </c>
      <c r="C14" s="8">
        <v>0</v>
      </c>
    </row>
    <row r="15" spans="1:3" ht="12">
      <c r="A15" s="7" t="s">
        <v>64</v>
      </c>
      <c r="B15" s="8">
        <v>0</v>
      </c>
      <c r="C15" s="8">
        <v>0</v>
      </c>
    </row>
    <row r="16" spans="1:3" ht="12">
      <c r="A16" s="10" t="s">
        <v>65</v>
      </c>
      <c r="B16" s="11">
        <v>0</v>
      </c>
      <c r="C16" s="11">
        <v>0</v>
      </c>
    </row>
    <row r="17" spans="1:3" ht="12">
      <c r="A17" s="12" t="s">
        <v>66</v>
      </c>
      <c r="B17" s="13">
        <v>-3740</v>
      </c>
      <c r="C17" s="13">
        <v>-3740</v>
      </c>
    </row>
    <row r="18" spans="1:3" ht="12">
      <c r="A18" s="14" t="s">
        <v>67</v>
      </c>
      <c r="B18" s="15">
        <v>0</v>
      </c>
      <c r="C18" s="15">
        <v>0</v>
      </c>
    </row>
    <row r="19" spans="1:3" ht="12">
      <c r="A19" s="14" t="s">
        <v>68</v>
      </c>
      <c r="B19" s="15">
        <v>0</v>
      </c>
      <c r="C19" s="15">
        <v>0</v>
      </c>
    </row>
    <row r="20" spans="1:3" ht="12">
      <c r="A20" s="7" t="s">
        <v>14</v>
      </c>
      <c r="B20" s="8">
        <v>-641</v>
      </c>
      <c r="C20" s="8">
        <v>-641</v>
      </c>
    </row>
    <row r="21" spans="1:3" ht="12">
      <c r="A21" s="7" t="s">
        <v>15</v>
      </c>
      <c r="B21" s="8">
        <v>0</v>
      </c>
      <c r="C21" s="8">
        <v>0</v>
      </c>
    </row>
    <row r="22" spans="1:3" ht="12">
      <c r="A22" s="7" t="s">
        <v>16</v>
      </c>
      <c r="B22" s="8">
        <v>-378</v>
      </c>
      <c r="C22" s="8">
        <v>-378</v>
      </c>
    </row>
    <row r="23" spans="1:3" ht="12">
      <c r="A23" s="7" t="s">
        <v>17</v>
      </c>
      <c r="B23" s="8">
        <v>0</v>
      </c>
      <c r="C23" s="8">
        <v>0</v>
      </c>
    </row>
    <row r="24" spans="1:3" ht="12">
      <c r="A24" s="16" t="s">
        <v>13</v>
      </c>
      <c r="B24" s="17">
        <v>-1019</v>
      </c>
      <c r="C24" s="17">
        <v>-1019</v>
      </c>
    </row>
    <row r="25" spans="1:3" ht="12">
      <c r="A25" s="14" t="s">
        <v>18</v>
      </c>
      <c r="B25" s="15">
        <v>0</v>
      </c>
      <c r="C25" s="15">
        <v>0</v>
      </c>
    </row>
    <row r="26" spans="1:3" ht="12">
      <c r="A26" s="18" t="s">
        <v>19</v>
      </c>
      <c r="B26" s="19">
        <v>0</v>
      </c>
      <c r="C26" s="19">
        <v>0</v>
      </c>
    </row>
    <row r="27" spans="1:3" ht="12">
      <c r="A27" s="20" t="s">
        <v>69</v>
      </c>
      <c r="B27" s="15">
        <v>1909</v>
      </c>
      <c r="C27" s="15">
        <v>1909</v>
      </c>
    </row>
    <row r="28" spans="1:3" ht="12">
      <c r="A28" s="21"/>
      <c r="B28" s="22"/>
      <c r="C28" s="22">
        <v>0</v>
      </c>
    </row>
    <row r="29" spans="1:3" ht="12">
      <c r="A29" s="23" t="s">
        <v>20</v>
      </c>
      <c r="B29" s="24">
        <v>0</v>
      </c>
      <c r="C29" s="24">
        <v>0</v>
      </c>
    </row>
    <row r="30" spans="1:3" ht="12">
      <c r="A30" s="7" t="s">
        <v>21</v>
      </c>
      <c r="B30" s="8">
        <v>1500</v>
      </c>
      <c r="C30" s="8">
        <v>1500</v>
      </c>
    </row>
    <row r="31" spans="1:3" ht="12">
      <c r="A31" s="7" t="s">
        <v>46</v>
      </c>
      <c r="B31" s="8">
        <v>0</v>
      </c>
      <c r="C31" s="8">
        <v>0</v>
      </c>
    </row>
    <row r="32" spans="1:3" ht="12">
      <c r="A32" s="7" t="s">
        <v>22</v>
      </c>
      <c r="B32" s="8">
        <v>0</v>
      </c>
      <c r="C32" s="8">
        <v>0</v>
      </c>
    </row>
    <row r="33" spans="1:3" ht="12">
      <c r="A33" s="7" t="s">
        <v>23</v>
      </c>
      <c r="B33" s="8">
        <v>0</v>
      </c>
      <c r="C33" s="8">
        <v>0</v>
      </c>
    </row>
    <row r="34" spans="1:3" ht="12">
      <c r="A34" s="7" t="s">
        <v>24</v>
      </c>
      <c r="B34" s="8">
        <v>3519</v>
      </c>
      <c r="C34" s="8">
        <v>3519</v>
      </c>
    </row>
    <row r="35" spans="1:3" ht="12">
      <c r="A35" s="7" t="s">
        <v>47</v>
      </c>
      <c r="B35" s="8">
        <v>0</v>
      </c>
      <c r="C35" s="8">
        <v>0</v>
      </c>
    </row>
    <row r="36" spans="1:3" ht="12">
      <c r="A36" s="7" t="s">
        <v>25</v>
      </c>
      <c r="B36" s="8">
        <v>0</v>
      </c>
      <c r="C36" s="8">
        <v>0</v>
      </c>
    </row>
    <row r="37" spans="1:3" ht="12">
      <c r="A37" s="7" t="s">
        <v>26</v>
      </c>
      <c r="B37" s="8">
        <v>0</v>
      </c>
      <c r="C37" s="8">
        <v>0</v>
      </c>
    </row>
    <row r="38" spans="1:3" ht="12">
      <c r="A38" s="7" t="s">
        <v>27</v>
      </c>
      <c r="B38" s="8">
        <v>0</v>
      </c>
      <c r="C38" s="8">
        <v>0</v>
      </c>
    </row>
    <row r="39" spans="1:3" ht="12">
      <c r="A39" s="7" t="s">
        <v>28</v>
      </c>
      <c r="B39" s="8">
        <v>0</v>
      </c>
      <c r="C39" s="8">
        <v>0</v>
      </c>
    </row>
    <row r="40" spans="1:3" ht="12">
      <c r="A40" s="7" t="s">
        <v>29</v>
      </c>
      <c r="B40" s="8">
        <v>0</v>
      </c>
      <c r="C40" s="8">
        <v>0</v>
      </c>
    </row>
    <row r="41" spans="1:3" ht="12">
      <c r="A41" s="7" t="s">
        <v>56</v>
      </c>
      <c r="B41" s="8">
        <v>0</v>
      </c>
      <c r="C41" s="8">
        <v>0</v>
      </c>
    </row>
    <row r="42" spans="1:3" ht="12">
      <c r="A42" s="25" t="s">
        <v>30</v>
      </c>
      <c r="B42" s="26">
        <v>0</v>
      </c>
      <c r="C42" s="26">
        <v>0</v>
      </c>
    </row>
    <row r="43" spans="1:3" ht="12">
      <c r="A43" s="27"/>
      <c r="B43" s="28"/>
      <c r="C43" s="28"/>
    </row>
    <row r="44" spans="1:3" ht="12">
      <c r="A44" s="18" t="s">
        <v>70</v>
      </c>
      <c r="B44" s="18"/>
      <c r="C44" s="18"/>
    </row>
    <row r="45" spans="1:3" ht="12">
      <c r="A45" s="7" t="s">
        <v>71</v>
      </c>
      <c r="B45" s="29">
        <v>0.5803848541278709</v>
      </c>
      <c r="C45" s="29">
        <v>0.5803848541278709</v>
      </c>
    </row>
    <row r="46" spans="1:3" ht="12">
      <c r="A46" s="7" t="s">
        <v>72</v>
      </c>
      <c r="B46" s="29">
        <v>0.15813159528243328</v>
      </c>
      <c r="C46" s="29">
        <v>0.15813159528243328</v>
      </c>
    </row>
    <row r="47" spans="1:3" ht="12">
      <c r="A47" s="7" t="s">
        <v>73</v>
      </c>
      <c r="B47" s="29">
        <v>0.040347610180012414</v>
      </c>
      <c r="C47" s="29">
        <v>0.040347610180012414</v>
      </c>
    </row>
    <row r="48" spans="1:3" ht="12">
      <c r="A48" s="7" t="s">
        <v>74</v>
      </c>
      <c r="B48" s="29">
        <v>0.7788640595903166</v>
      </c>
      <c r="C48" s="29">
        <v>0.7788640595903166</v>
      </c>
    </row>
    <row r="49" spans="1:3" ht="12">
      <c r="A49" s="10" t="s">
        <v>75</v>
      </c>
      <c r="B49" s="30">
        <v>0.2962445685909373</v>
      </c>
      <c r="C49" s="30">
        <v>0.2962445685909373</v>
      </c>
    </row>
    <row r="50" spans="1:3" ht="12">
      <c r="A50" s="7" t="s">
        <v>76</v>
      </c>
      <c r="B50" s="31">
        <v>0.583645443196005</v>
      </c>
      <c r="C50" s="31">
        <v>0.583645443196005</v>
      </c>
    </row>
    <row r="51" spans="1:3" ht="12">
      <c r="A51" s="25" t="s">
        <v>77</v>
      </c>
      <c r="B51" s="32">
        <v>0.7832397003745318</v>
      </c>
      <c r="C51" s="32">
        <v>0.7832397003745318</v>
      </c>
    </row>
    <row r="53" spans="1:9" ht="12">
      <c r="A53" s="54"/>
      <c r="C53" s="2"/>
      <c r="D53" s="2"/>
      <c r="E53" s="2"/>
      <c r="F53" s="2"/>
      <c r="G53" s="2"/>
      <c r="H53" s="2"/>
      <c r="I53" s="2"/>
    </row>
    <row r="62" ht="12">
      <c r="C62" s="3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1"/>
  <dimension ref="A1:M62"/>
  <sheetViews>
    <sheetView zoomScalePageLayoutView="0" workbookViewId="0" topLeftCell="A1">
      <selection activeCell="F51" sqref="B2:F51"/>
    </sheetView>
  </sheetViews>
  <sheetFormatPr defaultColWidth="9.140625" defaultRowHeight="12"/>
  <cols>
    <col min="1" max="1" width="38.00390625" style="4" bestFit="1" customWidth="1"/>
    <col min="2" max="2" width="12.140625" style="2" customWidth="1"/>
    <col min="3" max="3" width="11.00390625" style="2" customWidth="1"/>
    <col min="4" max="4" width="11.8515625" style="2" customWidth="1"/>
    <col min="5" max="5" width="8.00390625" style="1" customWidth="1"/>
    <col min="6" max="6" width="9.421875" style="1" customWidth="1"/>
    <col min="7" max="16384" width="9.140625" style="1" customWidth="1"/>
  </cols>
  <sheetData>
    <row r="1" spans="1:6" ht="33.75">
      <c r="A1" s="5" t="s">
        <v>201</v>
      </c>
      <c r="B1" s="75" t="s">
        <v>176</v>
      </c>
      <c r="C1" s="75" t="s">
        <v>58</v>
      </c>
      <c r="D1" s="33" t="s">
        <v>217</v>
      </c>
      <c r="E1" s="33" t="s">
        <v>218</v>
      </c>
      <c r="F1" s="33" t="s">
        <v>194</v>
      </c>
    </row>
    <row r="2" spans="1:13" ht="11.25">
      <c r="A2" s="7" t="s">
        <v>6</v>
      </c>
      <c r="B2" s="8">
        <v>0</v>
      </c>
      <c r="C2" s="8">
        <v>0</v>
      </c>
      <c r="D2" s="8">
        <v>0</v>
      </c>
      <c r="E2" s="8">
        <v>0</v>
      </c>
      <c r="F2" s="29" t="s">
        <v>195</v>
      </c>
      <c r="G2" s="9"/>
      <c r="H2" s="9"/>
      <c r="I2" s="9"/>
      <c r="J2" s="9"/>
      <c r="K2" s="9"/>
      <c r="L2" s="9"/>
      <c r="M2" s="9"/>
    </row>
    <row r="3" spans="1:13" ht="11.25">
      <c r="A3" s="7" t="s">
        <v>7</v>
      </c>
      <c r="B3" s="8">
        <v>0</v>
      </c>
      <c r="C3" s="8">
        <v>0</v>
      </c>
      <c r="D3" s="8">
        <v>0</v>
      </c>
      <c r="E3" s="8">
        <v>0</v>
      </c>
      <c r="F3" s="29" t="s">
        <v>195</v>
      </c>
      <c r="G3" s="9"/>
      <c r="H3" s="9"/>
      <c r="I3" s="9"/>
      <c r="J3" s="9"/>
      <c r="K3" s="9"/>
      <c r="L3" s="9"/>
      <c r="M3" s="9"/>
    </row>
    <row r="4" spans="1:13" ht="11.25">
      <c r="A4" s="10" t="s">
        <v>5</v>
      </c>
      <c r="B4" s="11">
        <v>0</v>
      </c>
      <c r="C4" s="11">
        <v>0</v>
      </c>
      <c r="D4" s="11">
        <v>0</v>
      </c>
      <c r="E4" s="11">
        <v>0</v>
      </c>
      <c r="F4" s="30" t="s">
        <v>195</v>
      </c>
      <c r="G4" s="9"/>
      <c r="H4" s="9"/>
      <c r="I4" s="9"/>
      <c r="J4" s="9"/>
      <c r="K4" s="9"/>
      <c r="L4" s="9"/>
      <c r="M4" s="9"/>
    </row>
    <row r="5" spans="1:13" ht="11.25">
      <c r="A5" s="7" t="s">
        <v>59</v>
      </c>
      <c r="B5" s="8">
        <v>0</v>
      </c>
      <c r="C5" s="8">
        <v>0</v>
      </c>
      <c r="D5" s="8">
        <v>0</v>
      </c>
      <c r="E5" s="8">
        <v>0</v>
      </c>
      <c r="F5" s="29" t="s">
        <v>195</v>
      </c>
      <c r="G5" s="9"/>
      <c r="H5" s="9"/>
      <c r="I5" s="9"/>
      <c r="J5" s="9"/>
      <c r="K5" s="9"/>
      <c r="L5" s="9"/>
      <c r="M5" s="9"/>
    </row>
    <row r="6" spans="1:13" ht="11.25">
      <c r="A6" s="7" t="s">
        <v>60</v>
      </c>
      <c r="B6" s="8">
        <v>0</v>
      </c>
      <c r="C6" s="8">
        <v>0</v>
      </c>
      <c r="D6" s="8">
        <v>0</v>
      </c>
      <c r="E6" s="8">
        <v>0</v>
      </c>
      <c r="F6" s="29" t="s">
        <v>195</v>
      </c>
      <c r="G6" s="9"/>
      <c r="H6" s="9"/>
      <c r="I6" s="9"/>
      <c r="J6" s="9"/>
      <c r="K6" s="9"/>
      <c r="L6" s="9"/>
      <c r="M6" s="9"/>
    </row>
    <row r="7" spans="1:13" ht="11.25">
      <c r="A7" s="10" t="s">
        <v>8</v>
      </c>
      <c r="B7" s="11">
        <v>0</v>
      </c>
      <c r="C7" s="11">
        <v>0</v>
      </c>
      <c r="D7" s="11">
        <v>0</v>
      </c>
      <c r="E7" s="11">
        <v>0</v>
      </c>
      <c r="F7" s="30" t="s">
        <v>195</v>
      </c>
      <c r="G7" s="9"/>
      <c r="H7" s="9"/>
      <c r="I7" s="9"/>
      <c r="J7" s="9"/>
      <c r="K7" s="9"/>
      <c r="L7" s="9"/>
      <c r="M7" s="9"/>
    </row>
    <row r="8" spans="1:13" ht="11.25">
      <c r="A8" s="12" t="s">
        <v>61</v>
      </c>
      <c r="B8" s="13">
        <v>0</v>
      </c>
      <c r="C8" s="13">
        <v>0</v>
      </c>
      <c r="D8" s="13">
        <v>0</v>
      </c>
      <c r="E8" s="13">
        <v>0</v>
      </c>
      <c r="F8" s="78" t="s">
        <v>195</v>
      </c>
      <c r="G8" s="9"/>
      <c r="H8" s="9"/>
      <c r="I8" s="9"/>
      <c r="J8" s="9"/>
      <c r="K8" s="9"/>
      <c r="L8" s="9"/>
      <c r="M8" s="9"/>
    </row>
    <row r="9" spans="1:13" ht="11.25">
      <c r="A9" s="14" t="s">
        <v>62</v>
      </c>
      <c r="B9" s="15">
        <v>3352</v>
      </c>
      <c r="C9" s="15">
        <v>7830</v>
      </c>
      <c r="D9" s="15">
        <v>11182</v>
      </c>
      <c r="E9" s="15">
        <v>15656.952</v>
      </c>
      <c r="F9" s="79">
        <v>-0.28581246209351596</v>
      </c>
      <c r="G9" s="9"/>
      <c r="H9" s="9"/>
      <c r="I9" s="9"/>
      <c r="J9" s="9"/>
      <c r="K9" s="9"/>
      <c r="L9" s="9"/>
      <c r="M9" s="9"/>
    </row>
    <row r="10" spans="1:13" ht="11.25">
      <c r="A10" s="14" t="s">
        <v>9</v>
      </c>
      <c r="B10" s="15">
        <v>0</v>
      </c>
      <c r="C10" s="15">
        <v>0</v>
      </c>
      <c r="D10" s="15">
        <v>0</v>
      </c>
      <c r="E10" s="15">
        <v>0</v>
      </c>
      <c r="F10" s="79" t="s">
        <v>195</v>
      </c>
      <c r="G10" s="9"/>
      <c r="H10" s="9"/>
      <c r="I10" s="9"/>
      <c r="J10" s="9"/>
      <c r="K10" s="9"/>
      <c r="L10" s="9"/>
      <c r="M10" s="9"/>
    </row>
    <row r="11" spans="1:13" ht="11.25">
      <c r="A11" s="7" t="s">
        <v>11</v>
      </c>
      <c r="B11" s="8">
        <v>-8288</v>
      </c>
      <c r="C11" s="8">
        <v>-197</v>
      </c>
      <c r="D11" s="8">
        <v>-8485</v>
      </c>
      <c r="E11" s="8">
        <v>-45739.204</v>
      </c>
      <c r="F11" s="29">
        <v>-0.8144917432319111</v>
      </c>
      <c r="G11" s="9"/>
      <c r="H11" s="9"/>
      <c r="I11" s="9"/>
      <c r="J11" s="9"/>
      <c r="K11" s="9"/>
      <c r="L11" s="9"/>
      <c r="M11" s="9"/>
    </row>
    <row r="12" spans="1:13" ht="11.25">
      <c r="A12" s="7" t="s">
        <v>12</v>
      </c>
      <c r="B12" s="8">
        <v>4020</v>
      </c>
      <c r="C12" s="8">
        <v>0</v>
      </c>
      <c r="D12" s="8">
        <v>4020</v>
      </c>
      <c r="E12" s="8">
        <v>102000</v>
      </c>
      <c r="F12" s="29">
        <v>-0.9605882352941176</v>
      </c>
      <c r="G12" s="9"/>
      <c r="H12" s="9"/>
      <c r="I12" s="9"/>
      <c r="J12" s="9"/>
      <c r="K12" s="9"/>
      <c r="L12" s="9"/>
      <c r="M12" s="9"/>
    </row>
    <row r="13" spans="1:13" ht="11.25">
      <c r="A13" s="10" t="s">
        <v>10</v>
      </c>
      <c r="B13" s="11">
        <v>-4268</v>
      </c>
      <c r="C13" s="11">
        <v>-197</v>
      </c>
      <c r="D13" s="11">
        <v>-4465</v>
      </c>
      <c r="E13" s="11">
        <v>56260.796</v>
      </c>
      <c r="F13" s="30" t="s">
        <v>195</v>
      </c>
      <c r="G13" s="9"/>
      <c r="H13" s="9"/>
      <c r="I13" s="9"/>
      <c r="J13" s="9"/>
      <c r="K13" s="9"/>
      <c r="L13" s="9"/>
      <c r="M13" s="9"/>
    </row>
    <row r="14" spans="1:13" ht="11.25">
      <c r="A14" s="7" t="s">
        <v>63</v>
      </c>
      <c r="B14" s="8">
        <v>0</v>
      </c>
      <c r="C14" s="8">
        <v>0</v>
      </c>
      <c r="D14" s="8">
        <v>0</v>
      </c>
      <c r="E14" s="8">
        <v>0</v>
      </c>
      <c r="F14" s="29" t="s">
        <v>195</v>
      </c>
      <c r="G14" s="9"/>
      <c r="H14" s="9"/>
      <c r="I14" s="9"/>
      <c r="J14" s="9"/>
      <c r="K14" s="9"/>
      <c r="L14" s="9"/>
      <c r="M14" s="9"/>
    </row>
    <row r="15" spans="1:13" ht="11.25">
      <c r="A15" s="7" t="s">
        <v>64</v>
      </c>
      <c r="B15" s="8">
        <v>0</v>
      </c>
      <c r="C15" s="8">
        <v>0</v>
      </c>
      <c r="D15" s="8">
        <v>0</v>
      </c>
      <c r="E15" s="8">
        <v>0</v>
      </c>
      <c r="F15" s="29" t="s">
        <v>195</v>
      </c>
      <c r="G15" s="9"/>
      <c r="H15" s="9"/>
      <c r="I15" s="9"/>
      <c r="J15" s="9"/>
      <c r="K15" s="9"/>
      <c r="L15" s="9"/>
      <c r="M15" s="9"/>
    </row>
    <row r="16" spans="1:13" ht="11.25">
      <c r="A16" s="10" t="s">
        <v>65</v>
      </c>
      <c r="B16" s="11">
        <v>0</v>
      </c>
      <c r="C16" s="11">
        <v>0</v>
      </c>
      <c r="D16" s="11">
        <v>0</v>
      </c>
      <c r="E16" s="11">
        <v>0</v>
      </c>
      <c r="F16" s="30" t="s">
        <v>195</v>
      </c>
      <c r="G16" s="9"/>
      <c r="H16" s="9"/>
      <c r="I16" s="9"/>
      <c r="J16" s="9"/>
      <c r="K16" s="9"/>
      <c r="L16" s="9"/>
      <c r="M16" s="9"/>
    </row>
    <row r="17" spans="1:13" ht="11.25">
      <c r="A17" s="12" t="s">
        <v>66</v>
      </c>
      <c r="B17" s="13">
        <v>-4268</v>
      </c>
      <c r="C17" s="13">
        <v>-197</v>
      </c>
      <c r="D17" s="13">
        <v>-4465</v>
      </c>
      <c r="E17" s="13">
        <v>56260.796</v>
      </c>
      <c r="F17" s="78" t="s">
        <v>195</v>
      </c>
      <c r="G17" s="9"/>
      <c r="H17" s="9"/>
      <c r="I17" s="9"/>
      <c r="J17" s="9"/>
      <c r="K17" s="9"/>
      <c r="L17" s="9"/>
      <c r="M17" s="9"/>
    </row>
    <row r="18" spans="1:13" ht="11.25">
      <c r="A18" s="14" t="s">
        <v>67</v>
      </c>
      <c r="B18" s="15">
        <v>0</v>
      </c>
      <c r="C18" s="15">
        <v>0</v>
      </c>
      <c r="D18" s="15">
        <v>0</v>
      </c>
      <c r="E18" s="15">
        <v>0</v>
      </c>
      <c r="F18" s="79" t="s">
        <v>195</v>
      </c>
      <c r="G18" s="9"/>
      <c r="H18" s="9"/>
      <c r="I18" s="9"/>
      <c r="J18" s="9"/>
      <c r="K18" s="9"/>
      <c r="L18" s="9"/>
      <c r="M18" s="9"/>
    </row>
    <row r="19" spans="1:13" ht="11.25">
      <c r="A19" s="14" t="s">
        <v>68</v>
      </c>
      <c r="B19" s="15">
        <v>0</v>
      </c>
      <c r="C19" s="15">
        <v>0</v>
      </c>
      <c r="D19" s="15">
        <v>0</v>
      </c>
      <c r="E19" s="15">
        <v>0</v>
      </c>
      <c r="F19" s="79" t="s">
        <v>195</v>
      </c>
      <c r="G19" s="9"/>
      <c r="H19" s="9"/>
      <c r="I19" s="9"/>
      <c r="J19" s="9"/>
      <c r="K19" s="9"/>
      <c r="L19" s="9"/>
      <c r="M19" s="9"/>
    </row>
    <row r="20" spans="1:13" ht="11.25">
      <c r="A20" s="7" t="s">
        <v>14</v>
      </c>
      <c r="B20" s="8">
        <v>0</v>
      </c>
      <c r="C20" s="8">
        <v>0</v>
      </c>
      <c r="D20" s="8">
        <v>0</v>
      </c>
      <c r="E20" s="8">
        <v>0</v>
      </c>
      <c r="F20" s="29" t="s">
        <v>195</v>
      </c>
      <c r="G20" s="9"/>
      <c r="H20" s="9"/>
      <c r="I20" s="9"/>
      <c r="J20" s="9"/>
      <c r="K20" s="9"/>
      <c r="L20" s="9"/>
      <c r="M20" s="9"/>
    </row>
    <row r="21" spans="1:13" ht="11.25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29" t="s">
        <v>195</v>
      </c>
      <c r="G21" s="9"/>
      <c r="H21" s="9"/>
      <c r="I21" s="9"/>
      <c r="J21" s="9"/>
      <c r="K21" s="9"/>
      <c r="L21" s="9"/>
      <c r="M21" s="9"/>
    </row>
    <row r="22" spans="1:13" ht="11.25">
      <c r="A22" s="7" t="s">
        <v>16</v>
      </c>
      <c r="B22" s="8">
        <v>-7029</v>
      </c>
      <c r="C22" s="8">
        <v>0</v>
      </c>
      <c r="D22" s="8">
        <v>-7029</v>
      </c>
      <c r="E22" s="8">
        <v>-18681.405</v>
      </c>
      <c r="F22" s="29">
        <v>-0.6237435032322247</v>
      </c>
      <c r="G22" s="9"/>
      <c r="H22" s="9"/>
      <c r="I22" s="9"/>
      <c r="J22" s="9"/>
      <c r="K22" s="9"/>
      <c r="L22" s="9"/>
      <c r="M22" s="9"/>
    </row>
    <row r="23" spans="1:13" ht="11.25">
      <c r="A23" s="7" t="s">
        <v>17</v>
      </c>
      <c r="B23" s="8">
        <v>0</v>
      </c>
      <c r="C23" s="8">
        <v>0</v>
      </c>
      <c r="D23" s="8">
        <v>0</v>
      </c>
      <c r="E23" s="8">
        <v>0</v>
      </c>
      <c r="F23" s="29" t="s">
        <v>195</v>
      </c>
      <c r="G23" s="9"/>
      <c r="H23" s="9"/>
      <c r="I23" s="9"/>
      <c r="J23" s="9"/>
      <c r="K23" s="9"/>
      <c r="L23" s="9"/>
      <c r="M23" s="9"/>
    </row>
    <row r="24" spans="1:13" ht="11.25">
      <c r="A24" s="16" t="s">
        <v>13</v>
      </c>
      <c r="B24" s="17">
        <v>-7029</v>
      </c>
      <c r="C24" s="17">
        <v>0</v>
      </c>
      <c r="D24" s="17">
        <v>-7029</v>
      </c>
      <c r="E24" s="17">
        <v>-18681.405</v>
      </c>
      <c r="F24" s="80">
        <v>-0.6237435032322247</v>
      </c>
      <c r="G24" s="9"/>
      <c r="H24" s="9"/>
      <c r="I24" s="9"/>
      <c r="J24" s="9"/>
      <c r="K24" s="9"/>
      <c r="L24" s="9"/>
      <c r="M24" s="9"/>
    </row>
    <row r="25" spans="1:13" ht="11.25">
      <c r="A25" s="14" t="s">
        <v>18</v>
      </c>
      <c r="B25" s="15">
        <v>0</v>
      </c>
      <c r="C25" s="15">
        <v>0</v>
      </c>
      <c r="D25" s="15">
        <v>0</v>
      </c>
      <c r="E25" s="15">
        <v>0</v>
      </c>
      <c r="F25" s="79" t="s">
        <v>195</v>
      </c>
      <c r="G25" s="9"/>
      <c r="H25" s="9"/>
      <c r="I25" s="9"/>
      <c r="J25" s="9"/>
      <c r="K25" s="9"/>
      <c r="L25" s="9"/>
      <c r="M25" s="9"/>
    </row>
    <row r="26" spans="1:13" ht="11.25">
      <c r="A26" s="18" t="s">
        <v>19</v>
      </c>
      <c r="B26" s="19">
        <v>0</v>
      </c>
      <c r="C26" s="19">
        <v>0</v>
      </c>
      <c r="D26" s="19">
        <v>0</v>
      </c>
      <c r="E26" s="19">
        <v>0</v>
      </c>
      <c r="F26" s="81" t="s">
        <v>195</v>
      </c>
      <c r="G26" s="9"/>
      <c r="H26" s="9"/>
      <c r="I26" s="9"/>
      <c r="J26" s="9"/>
      <c r="K26" s="9"/>
      <c r="L26" s="9"/>
      <c r="M26" s="9"/>
    </row>
    <row r="27" spans="1:13" ht="11.25">
      <c r="A27" s="20" t="s">
        <v>69</v>
      </c>
      <c r="B27" s="15">
        <v>-7945</v>
      </c>
      <c r="C27" s="15">
        <v>7633</v>
      </c>
      <c r="D27" s="15">
        <v>-312</v>
      </c>
      <c r="E27" s="15">
        <v>53236.343</v>
      </c>
      <c r="F27" s="79" t="s">
        <v>195</v>
      </c>
      <c r="G27" s="9"/>
      <c r="H27" s="9"/>
      <c r="I27" s="9"/>
      <c r="J27" s="9"/>
      <c r="K27" s="9"/>
      <c r="L27" s="9"/>
      <c r="M27" s="9"/>
    </row>
    <row r="28" spans="1:13" ht="4.5" customHeight="1">
      <c r="A28" s="21"/>
      <c r="B28" s="22"/>
      <c r="C28" s="22"/>
      <c r="D28" s="22">
        <v>0</v>
      </c>
      <c r="E28" s="22">
        <v>0</v>
      </c>
      <c r="F28" s="82" t="s">
        <v>195</v>
      </c>
      <c r="G28" s="9"/>
      <c r="H28" s="9"/>
      <c r="I28" s="9"/>
      <c r="J28" s="9"/>
      <c r="K28" s="9"/>
      <c r="L28" s="9"/>
      <c r="M28" s="9"/>
    </row>
    <row r="29" spans="1:13" ht="11.25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83" t="s">
        <v>195</v>
      </c>
      <c r="G29" s="9"/>
      <c r="H29" s="9"/>
      <c r="I29" s="9"/>
      <c r="J29" s="9"/>
      <c r="K29" s="9"/>
      <c r="L29" s="9"/>
      <c r="M29" s="9"/>
    </row>
    <row r="30" spans="1:13" ht="11.25">
      <c r="A30" s="7" t="s">
        <v>21</v>
      </c>
      <c r="B30" s="8">
        <v>0</v>
      </c>
      <c r="C30" s="8">
        <v>0</v>
      </c>
      <c r="D30" s="8">
        <v>0</v>
      </c>
      <c r="E30" s="8">
        <v>0</v>
      </c>
      <c r="F30" s="29" t="s">
        <v>195</v>
      </c>
      <c r="G30" s="9"/>
      <c r="H30" s="9"/>
      <c r="I30" s="9"/>
      <c r="J30" s="9"/>
      <c r="K30" s="9"/>
      <c r="L30" s="9"/>
      <c r="M30" s="9"/>
    </row>
    <row r="31" spans="1:13" ht="11.25">
      <c r="A31" s="7" t="s">
        <v>46</v>
      </c>
      <c r="B31" s="8">
        <v>0</v>
      </c>
      <c r="C31" s="8">
        <v>0</v>
      </c>
      <c r="D31" s="8">
        <v>0</v>
      </c>
      <c r="E31" s="8">
        <v>0</v>
      </c>
      <c r="F31" s="29" t="s">
        <v>195</v>
      </c>
      <c r="G31" s="9"/>
      <c r="H31" s="9"/>
      <c r="I31" s="9"/>
      <c r="J31" s="9"/>
      <c r="K31" s="9"/>
      <c r="L31" s="9"/>
      <c r="M31" s="9"/>
    </row>
    <row r="32" spans="1:13" ht="11.25">
      <c r="A32" s="7" t="s">
        <v>22</v>
      </c>
      <c r="B32" s="8">
        <v>0</v>
      </c>
      <c r="C32" s="8">
        <v>0</v>
      </c>
      <c r="D32" s="8">
        <v>0</v>
      </c>
      <c r="E32" s="8">
        <v>0</v>
      </c>
      <c r="F32" s="29" t="s">
        <v>195</v>
      </c>
      <c r="G32" s="9"/>
      <c r="H32" s="9"/>
      <c r="I32" s="9"/>
      <c r="J32" s="9"/>
      <c r="K32" s="9"/>
      <c r="L32" s="9"/>
      <c r="M32" s="9"/>
    </row>
    <row r="33" spans="1:13" ht="11.25">
      <c r="A33" s="7" t="s">
        <v>23</v>
      </c>
      <c r="B33" s="8">
        <v>24020</v>
      </c>
      <c r="C33" s="8">
        <v>75000</v>
      </c>
      <c r="D33" s="8">
        <v>99020</v>
      </c>
      <c r="E33" s="8">
        <v>201020</v>
      </c>
      <c r="F33" s="29">
        <v>-0.5074121977912646</v>
      </c>
      <c r="G33" s="9"/>
      <c r="H33" s="9"/>
      <c r="I33" s="9"/>
      <c r="J33" s="9"/>
      <c r="K33" s="9"/>
      <c r="L33" s="9"/>
      <c r="M33" s="9"/>
    </row>
    <row r="34" spans="1:13" ht="11.25">
      <c r="A34" s="7" t="s">
        <v>24</v>
      </c>
      <c r="B34" s="8">
        <v>20000</v>
      </c>
      <c r="C34" s="8">
        <v>75000</v>
      </c>
      <c r="D34" s="8">
        <v>95000</v>
      </c>
      <c r="E34" s="8">
        <v>99020</v>
      </c>
      <c r="F34" s="29">
        <v>-0.04059785901838009</v>
      </c>
      <c r="G34" s="9"/>
      <c r="H34" s="9"/>
      <c r="I34" s="9"/>
      <c r="J34" s="9"/>
      <c r="K34" s="9"/>
      <c r="L34" s="9"/>
      <c r="M34" s="9"/>
    </row>
    <row r="35" spans="1:13" ht="11.25">
      <c r="A35" s="7" t="s">
        <v>47</v>
      </c>
      <c r="B35" s="8">
        <v>0</v>
      </c>
      <c r="C35" s="8">
        <v>0</v>
      </c>
      <c r="D35" s="8">
        <v>0</v>
      </c>
      <c r="E35" s="8">
        <v>0</v>
      </c>
      <c r="F35" s="29" t="s">
        <v>195</v>
      </c>
      <c r="G35" s="9"/>
      <c r="H35" s="9"/>
      <c r="I35" s="9"/>
      <c r="J35" s="9"/>
      <c r="K35" s="9"/>
      <c r="L35" s="9"/>
      <c r="M35" s="9"/>
    </row>
    <row r="36" spans="1:13" ht="11.25">
      <c r="A36" s="7" t="s">
        <v>25</v>
      </c>
      <c r="B36" s="8">
        <v>0</v>
      </c>
      <c r="C36" s="8">
        <v>0</v>
      </c>
      <c r="D36" s="8">
        <v>0</v>
      </c>
      <c r="E36" s="8">
        <v>0</v>
      </c>
      <c r="F36" s="29" t="s">
        <v>195</v>
      </c>
      <c r="G36" s="9"/>
      <c r="H36" s="9"/>
      <c r="I36" s="9"/>
      <c r="J36" s="9"/>
      <c r="K36" s="9"/>
      <c r="L36" s="9"/>
      <c r="M36" s="9"/>
    </row>
    <row r="37" spans="1:13" ht="11.25">
      <c r="A37" s="7" t="s">
        <v>26</v>
      </c>
      <c r="B37" s="8">
        <v>0</v>
      </c>
      <c r="C37" s="8">
        <v>0</v>
      </c>
      <c r="D37" s="8">
        <v>0</v>
      </c>
      <c r="E37" s="8">
        <v>0</v>
      </c>
      <c r="F37" s="29" t="s">
        <v>195</v>
      </c>
      <c r="G37" s="9"/>
      <c r="H37" s="9"/>
      <c r="I37" s="9"/>
      <c r="J37" s="9"/>
      <c r="K37" s="9"/>
      <c r="L37" s="9"/>
      <c r="M37" s="9"/>
    </row>
    <row r="38" spans="1:13" ht="11.25">
      <c r="A38" s="7" t="s">
        <v>27</v>
      </c>
      <c r="B38" s="8">
        <v>0</v>
      </c>
      <c r="C38" s="8">
        <v>0</v>
      </c>
      <c r="D38" s="8">
        <v>0</v>
      </c>
      <c r="E38" s="8">
        <v>0</v>
      </c>
      <c r="F38" s="29" t="s">
        <v>195</v>
      </c>
      <c r="G38" s="9"/>
      <c r="H38" s="9"/>
      <c r="I38" s="9"/>
      <c r="J38" s="9"/>
      <c r="K38" s="9"/>
      <c r="L38" s="9"/>
      <c r="M38" s="9"/>
    </row>
    <row r="39" spans="1:13" ht="11.25">
      <c r="A39" s="7" t="s">
        <v>28</v>
      </c>
      <c r="B39" s="8">
        <v>0</v>
      </c>
      <c r="C39" s="8">
        <v>0</v>
      </c>
      <c r="D39" s="8">
        <v>0</v>
      </c>
      <c r="E39" s="8">
        <v>0</v>
      </c>
      <c r="F39" s="29" t="s">
        <v>195</v>
      </c>
      <c r="G39" s="9"/>
      <c r="H39" s="9"/>
      <c r="I39" s="9"/>
      <c r="J39" s="9"/>
      <c r="K39" s="9"/>
      <c r="L39" s="9"/>
      <c r="M39" s="9"/>
    </row>
    <row r="40" spans="1:13" ht="11.25">
      <c r="A40" s="7" t="s">
        <v>29</v>
      </c>
      <c r="B40" s="8">
        <v>0</v>
      </c>
      <c r="C40" s="8">
        <v>0</v>
      </c>
      <c r="D40" s="8">
        <v>0</v>
      </c>
      <c r="E40" s="8">
        <v>0</v>
      </c>
      <c r="F40" s="29" t="s">
        <v>195</v>
      </c>
      <c r="G40" s="9"/>
      <c r="H40" s="9"/>
      <c r="I40" s="9"/>
      <c r="J40" s="9"/>
      <c r="K40" s="9"/>
      <c r="L40" s="9"/>
      <c r="M40" s="9"/>
    </row>
    <row r="41" spans="1:13" ht="11.25">
      <c r="A41" s="7" t="s">
        <v>56</v>
      </c>
      <c r="B41" s="8">
        <v>0</v>
      </c>
      <c r="C41" s="8">
        <v>0</v>
      </c>
      <c r="D41" s="8">
        <v>0</v>
      </c>
      <c r="E41" s="8">
        <v>0</v>
      </c>
      <c r="F41" s="29" t="s">
        <v>195</v>
      </c>
      <c r="G41" s="9"/>
      <c r="H41" s="9"/>
      <c r="I41" s="9"/>
      <c r="J41" s="9"/>
      <c r="K41" s="9"/>
      <c r="L41" s="9"/>
      <c r="M41" s="9"/>
    </row>
    <row r="42" spans="1:13" ht="11.25">
      <c r="A42" s="25" t="s">
        <v>30</v>
      </c>
      <c r="B42" s="26">
        <v>0</v>
      </c>
      <c r="C42" s="26">
        <v>0</v>
      </c>
      <c r="D42" s="26">
        <v>0</v>
      </c>
      <c r="E42" s="26">
        <v>0</v>
      </c>
      <c r="F42" s="84" t="s">
        <v>195</v>
      </c>
      <c r="G42" s="9"/>
      <c r="H42" s="9"/>
      <c r="I42" s="9"/>
      <c r="J42" s="9"/>
      <c r="K42" s="9"/>
      <c r="L42" s="9"/>
      <c r="M42" s="9"/>
    </row>
    <row r="43" spans="1:6" ht="4.5" customHeight="1">
      <c r="A43" s="27"/>
      <c r="B43" s="28"/>
      <c r="C43" s="28"/>
      <c r="D43" s="28"/>
      <c r="E43" s="28"/>
      <c r="F43" s="28"/>
    </row>
    <row r="44" spans="1:6" ht="11.25">
      <c r="A44" s="18" t="s">
        <v>70</v>
      </c>
      <c r="B44" s="18"/>
      <c r="C44" s="18"/>
      <c r="D44" s="18"/>
      <c r="E44" s="18"/>
      <c r="F44" s="18"/>
    </row>
    <row r="45" spans="1:6" ht="11.25">
      <c r="A45" s="7" t="s">
        <v>71</v>
      </c>
      <c r="B45" s="29">
        <v>0</v>
      </c>
      <c r="C45" s="29">
        <v>0</v>
      </c>
      <c r="D45" s="29">
        <v>0</v>
      </c>
      <c r="E45" s="29">
        <v>0</v>
      </c>
      <c r="F45" s="29"/>
    </row>
    <row r="46" spans="1:6" ht="11.25">
      <c r="A46" s="7" t="s">
        <v>72</v>
      </c>
      <c r="B46" s="29">
        <v>0</v>
      </c>
      <c r="C46" s="29">
        <v>0</v>
      </c>
      <c r="D46" s="29">
        <v>0</v>
      </c>
      <c r="E46" s="29">
        <v>0</v>
      </c>
      <c r="F46" s="29"/>
    </row>
    <row r="47" spans="1:6" ht="11.25">
      <c r="A47" s="7" t="s">
        <v>73</v>
      </c>
      <c r="B47" s="29">
        <v>0</v>
      </c>
      <c r="C47" s="29">
        <v>0</v>
      </c>
      <c r="D47" s="29">
        <v>0</v>
      </c>
      <c r="E47" s="29">
        <v>0</v>
      </c>
      <c r="F47" s="29"/>
    </row>
    <row r="48" spans="1:6" ht="11.25">
      <c r="A48" s="7" t="s">
        <v>74</v>
      </c>
      <c r="B48" s="29">
        <v>0</v>
      </c>
      <c r="C48" s="29">
        <v>0</v>
      </c>
      <c r="D48" s="29">
        <v>0</v>
      </c>
      <c r="E48" s="29">
        <v>0</v>
      </c>
      <c r="F48" s="29"/>
    </row>
    <row r="49" spans="1:6" ht="11.25">
      <c r="A49" s="10" t="s">
        <v>75</v>
      </c>
      <c r="B49" s="30">
        <v>0</v>
      </c>
      <c r="C49" s="30">
        <v>0</v>
      </c>
      <c r="D49" s="30">
        <v>0</v>
      </c>
      <c r="E49" s="30">
        <v>0</v>
      </c>
      <c r="F49" s="30"/>
    </row>
    <row r="50" spans="1:6" ht="11.25">
      <c r="A50" s="7" t="s">
        <v>76</v>
      </c>
      <c r="B50" s="31">
        <v>0</v>
      </c>
      <c r="C50" s="31">
        <v>0</v>
      </c>
      <c r="D50" s="31">
        <v>0</v>
      </c>
      <c r="E50" s="31">
        <v>0</v>
      </c>
      <c r="F50" s="31"/>
    </row>
    <row r="51" spans="1:6" ht="11.25">
      <c r="A51" s="25" t="s">
        <v>77</v>
      </c>
      <c r="B51" s="32">
        <v>0</v>
      </c>
      <c r="C51" s="32">
        <v>0</v>
      </c>
      <c r="D51" s="32">
        <v>0</v>
      </c>
      <c r="E51" s="32">
        <v>0</v>
      </c>
      <c r="F51" s="32"/>
    </row>
    <row r="53" spans="1:9" ht="11.25">
      <c r="A53" s="54"/>
      <c r="E53" s="2"/>
      <c r="F53" s="2"/>
      <c r="G53" s="2"/>
      <c r="H53" s="2"/>
      <c r="I53" s="2"/>
    </row>
    <row r="62" ht="11.25">
      <c r="E62" s="3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6"/>
  <dimension ref="A1:N62"/>
  <sheetViews>
    <sheetView zoomScalePageLayoutView="0" workbookViewId="0" topLeftCell="A1">
      <selection activeCell="B14" sqref="B14:F14"/>
    </sheetView>
  </sheetViews>
  <sheetFormatPr defaultColWidth="9.140625" defaultRowHeight="12"/>
  <cols>
    <col min="1" max="1" width="38.00390625" style="4" bestFit="1" customWidth="1"/>
    <col min="2" max="2" width="12.140625" style="2" customWidth="1"/>
    <col min="3" max="3" width="11.00390625" style="2" customWidth="1"/>
    <col min="4" max="4" width="11.8515625" style="2" customWidth="1"/>
    <col min="5" max="5" width="8.00390625" style="1" customWidth="1"/>
    <col min="6" max="6" width="9.421875" style="1" customWidth="1"/>
    <col min="7" max="16384" width="9.140625" style="1" customWidth="1"/>
  </cols>
  <sheetData>
    <row r="1" spans="1:6" ht="36" customHeight="1">
      <c r="A1" s="5" t="s">
        <v>200</v>
      </c>
      <c r="B1" s="75" t="s">
        <v>211</v>
      </c>
      <c r="C1" s="75" t="s">
        <v>57</v>
      </c>
      <c r="D1" s="33" t="s">
        <v>217</v>
      </c>
      <c r="E1" s="33" t="s">
        <v>218</v>
      </c>
      <c r="F1" s="33" t="s">
        <v>194</v>
      </c>
    </row>
    <row r="2" spans="1:14" ht="11.25">
      <c r="A2" s="7" t="s">
        <v>6</v>
      </c>
      <c r="B2" s="8">
        <v>0</v>
      </c>
      <c r="C2" s="8">
        <v>0</v>
      </c>
      <c r="D2" s="8">
        <v>0</v>
      </c>
      <c r="E2" s="8">
        <v>0</v>
      </c>
      <c r="F2" s="29" t="s">
        <v>195</v>
      </c>
      <c r="G2" s="9"/>
      <c r="H2" s="9"/>
      <c r="I2" s="9"/>
      <c r="J2" s="9"/>
      <c r="K2" s="9"/>
      <c r="L2" s="9"/>
      <c r="M2" s="9"/>
      <c r="N2" s="9"/>
    </row>
    <row r="3" spans="1:14" ht="11.25">
      <c r="A3" s="7" t="s">
        <v>7</v>
      </c>
      <c r="B3" s="8">
        <v>0</v>
      </c>
      <c r="C3" s="8">
        <v>0</v>
      </c>
      <c r="D3" s="8">
        <v>0</v>
      </c>
      <c r="E3" s="8">
        <v>200</v>
      </c>
      <c r="F3" s="29" t="s">
        <v>195</v>
      </c>
      <c r="G3" s="9"/>
      <c r="H3" s="9"/>
      <c r="I3" s="9"/>
      <c r="J3" s="9"/>
      <c r="K3" s="9"/>
      <c r="L3" s="9"/>
      <c r="M3" s="9"/>
      <c r="N3" s="9"/>
    </row>
    <row r="4" spans="1:14" ht="11.25">
      <c r="A4" s="10" t="s">
        <v>5</v>
      </c>
      <c r="B4" s="11">
        <v>0</v>
      </c>
      <c r="C4" s="11">
        <v>0</v>
      </c>
      <c r="D4" s="11">
        <v>0</v>
      </c>
      <c r="E4" s="11">
        <v>200</v>
      </c>
      <c r="F4" s="30" t="s">
        <v>195</v>
      </c>
      <c r="G4" s="9"/>
      <c r="H4" s="9"/>
      <c r="I4" s="9"/>
      <c r="J4" s="9"/>
      <c r="K4" s="9"/>
      <c r="L4" s="9"/>
      <c r="M4" s="9"/>
      <c r="N4" s="9"/>
    </row>
    <row r="5" spans="1:14" ht="11.25">
      <c r="A5" s="7" t="s">
        <v>59</v>
      </c>
      <c r="B5" s="8">
        <v>0</v>
      </c>
      <c r="C5" s="8">
        <v>0</v>
      </c>
      <c r="D5" s="8">
        <v>0</v>
      </c>
      <c r="E5" s="8">
        <v>0</v>
      </c>
      <c r="F5" s="29" t="s">
        <v>195</v>
      </c>
      <c r="G5" s="9"/>
      <c r="H5" s="9"/>
      <c r="I5" s="9"/>
      <c r="J5" s="9"/>
      <c r="K5" s="9"/>
      <c r="L5" s="9"/>
      <c r="M5" s="9"/>
      <c r="N5" s="9"/>
    </row>
    <row r="6" spans="1:14" ht="11.25">
      <c r="A6" s="7" t="s">
        <v>60</v>
      </c>
      <c r="B6" s="8">
        <v>0</v>
      </c>
      <c r="C6" s="8">
        <v>0</v>
      </c>
      <c r="D6" s="8">
        <v>0</v>
      </c>
      <c r="E6" s="8">
        <v>0</v>
      </c>
      <c r="F6" s="29" t="s">
        <v>195</v>
      </c>
      <c r="G6" s="9"/>
      <c r="H6" s="9"/>
      <c r="I6" s="9"/>
      <c r="J6" s="9"/>
      <c r="K6" s="9"/>
      <c r="L6" s="9"/>
      <c r="M6" s="9"/>
      <c r="N6" s="9"/>
    </row>
    <row r="7" spans="1:14" ht="11.25">
      <c r="A7" s="10" t="s">
        <v>8</v>
      </c>
      <c r="B7" s="11">
        <v>0</v>
      </c>
      <c r="C7" s="11">
        <v>0</v>
      </c>
      <c r="D7" s="11">
        <v>0</v>
      </c>
      <c r="E7" s="11">
        <v>0</v>
      </c>
      <c r="F7" s="30" t="s">
        <v>195</v>
      </c>
      <c r="G7" s="9"/>
      <c r="H7" s="9"/>
      <c r="I7" s="9"/>
      <c r="J7" s="9"/>
      <c r="K7" s="9"/>
      <c r="L7" s="9"/>
      <c r="M7" s="9"/>
      <c r="N7" s="9"/>
    </row>
    <row r="8" spans="1:14" ht="11.25">
      <c r="A8" s="12" t="s">
        <v>61</v>
      </c>
      <c r="B8" s="13">
        <v>0</v>
      </c>
      <c r="C8" s="13">
        <v>0</v>
      </c>
      <c r="D8" s="13">
        <v>0</v>
      </c>
      <c r="E8" s="13">
        <v>200</v>
      </c>
      <c r="F8" s="78" t="s">
        <v>195</v>
      </c>
      <c r="G8" s="9"/>
      <c r="H8" s="9"/>
      <c r="I8" s="9"/>
      <c r="J8" s="9"/>
      <c r="K8" s="9"/>
      <c r="L8" s="9"/>
      <c r="M8" s="9"/>
      <c r="N8" s="9"/>
    </row>
    <row r="9" spans="1:14" ht="11.25">
      <c r="A9" s="14" t="s">
        <v>62</v>
      </c>
      <c r="B9" s="15">
        <v>0</v>
      </c>
      <c r="C9" s="15">
        <v>4418</v>
      </c>
      <c r="D9" s="15">
        <v>4418</v>
      </c>
      <c r="E9" s="15">
        <v>0</v>
      </c>
      <c r="F9" s="79" t="s">
        <v>195</v>
      </c>
      <c r="G9" s="9"/>
      <c r="H9" s="9"/>
      <c r="I9" s="9"/>
      <c r="J9" s="9"/>
      <c r="K9" s="9"/>
      <c r="L9" s="9"/>
      <c r="M9" s="9"/>
      <c r="N9" s="9"/>
    </row>
    <row r="10" spans="1:14" ht="11.25">
      <c r="A10" s="14" t="s">
        <v>9</v>
      </c>
      <c r="B10" s="15">
        <v>0</v>
      </c>
      <c r="C10" s="15">
        <v>0</v>
      </c>
      <c r="D10" s="15">
        <v>0</v>
      </c>
      <c r="E10" s="15">
        <v>0</v>
      </c>
      <c r="F10" s="79" t="s">
        <v>195</v>
      </c>
      <c r="G10" s="9"/>
      <c r="H10" s="9"/>
      <c r="I10" s="9"/>
      <c r="J10" s="9"/>
      <c r="K10" s="9"/>
      <c r="L10" s="9"/>
      <c r="M10" s="9"/>
      <c r="N10" s="9"/>
    </row>
    <row r="11" spans="1:14" ht="11.25">
      <c r="A11" s="7" t="s">
        <v>11</v>
      </c>
      <c r="B11" s="8">
        <v>0</v>
      </c>
      <c r="C11" s="8">
        <v>0</v>
      </c>
      <c r="D11" s="8">
        <v>0</v>
      </c>
      <c r="E11" s="8">
        <v>0</v>
      </c>
      <c r="F11" s="29" t="s">
        <v>195</v>
      </c>
      <c r="G11" s="9"/>
      <c r="H11" s="9"/>
      <c r="I11" s="9"/>
      <c r="J11" s="9"/>
      <c r="K11" s="9"/>
      <c r="L11" s="9"/>
      <c r="M11" s="9"/>
      <c r="N11" s="9"/>
    </row>
    <row r="12" spans="1:14" ht="11.25">
      <c r="A12" s="7" t="s">
        <v>12</v>
      </c>
      <c r="B12" s="8">
        <v>440</v>
      </c>
      <c r="C12" s="8">
        <v>22480</v>
      </c>
      <c r="D12" s="8">
        <v>22920</v>
      </c>
      <c r="E12" s="8">
        <v>0</v>
      </c>
      <c r="F12" s="29" t="s">
        <v>195</v>
      </c>
      <c r="G12" s="9"/>
      <c r="H12" s="9"/>
      <c r="I12" s="9"/>
      <c r="J12" s="9"/>
      <c r="K12" s="9"/>
      <c r="L12" s="9"/>
      <c r="M12" s="9"/>
      <c r="N12" s="9"/>
    </row>
    <row r="13" spans="1:14" ht="11.25">
      <c r="A13" s="10" t="s">
        <v>10</v>
      </c>
      <c r="B13" s="11">
        <v>440</v>
      </c>
      <c r="C13" s="11">
        <v>22480</v>
      </c>
      <c r="D13" s="11">
        <v>22920</v>
      </c>
      <c r="E13" s="11">
        <v>0</v>
      </c>
      <c r="F13" s="30" t="s">
        <v>195</v>
      </c>
      <c r="G13" s="9"/>
      <c r="H13" s="9"/>
      <c r="I13" s="9"/>
      <c r="J13" s="9"/>
      <c r="K13" s="9"/>
      <c r="L13" s="9"/>
      <c r="M13" s="9"/>
      <c r="N13" s="9"/>
    </row>
    <row r="14" spans="1:14" ht="11.25">
      <c r="A14" s="7" t="s">
        <v>63</v>
      </c>
      <c r="B14" s="8">
        <v>0</v>
      </c>
      <c r="C14" s="8">
        <v>0</v>
      </c>
      <c r="D14" s="8">
        <v>0</v>
      </c>
      <c r="E14" s="8">
        <v>0</v>
      </c>
      <c r="F14" s="29" t="s">
        <v>195</v>
      </c>
      <c r="G14" s="9"/>
      <c r="H14" s="9"/>
      <c r="I14" s="9"/>
      <c r="J14" s="9"/>
      <c r="K14" s="9"/>
      <c r="L14" s="9"/>
      <c r="M14" s="9"/>
      <c r="N14" s="9"/>
    </row>
    <row r="15" spans="1:14" ht="11.25">
      <c r="A15" s="7" t="s">
        <v>64</v>
      </c>
      <c r="B15" s="8">
        <v>0</v>
      </c>
      <c r="C15" s="8">
        <v>0</v>
      </c>
      <c r="D15" s="8">
        <v>0</v>
      </c>
      <c r="E15" s="8">
        <v>0</v>
      </c>
      <c r="F15" s="29" t="s">
        <v>195</v>
      </c>
      <c r="G15" s="9"/>
      <c r="H15" s="9"/>
      <c r="I15" s="9"/>
      <c r="J15" s="9"/>
      <c r="K15" s="9"/>
      <c r="L15" s="9"/>
      <c r="M15" s="9"/>
      <c r="N15" s="9"/>
    </row>
    <row r="16" spans="1:14" ht="11.25">
      <c r="A16" s="10" t="s">
        <v>65</v>
      </c>
      <c r="B16" s="11">
        <v>0</v>
      </c>
      <c r="C16" s="11">
        <v>0</v>
      </c>
      <c r="D16" s="11">
        <v>0</v>
      </c>
      <c r="E16" s="11">
        <v>0</v>
      </c>
      <c r="F16" s="30" t="s">
        <v>195</v>
      </c>
      <c r="G16" s="9"/>
      <c r="H16" s="9"/>
      <c r="I16" s="9"/>
      <c r="J16" s="9"/>
      <c r="K16" s="9"/>
      <c r="L16" s="9"/>
      <c r="M16" s="9"/>
      <c r="N16" s="9"/>
    </row>
    <row r="17" spans="1:14" ht="11.25">
      <c r="A17" s="12" t="s">
        <v>66</v>
      </c>
      <c r="B17" s="13">
        <v>440</v>
      </c>
      <c r="C17" s="13">
        <v>22480</v>
      </c>
      <c r="D17" s="13">
        <v>22920</v>
      </c>
      <c r="E17" s="13">
        <v>0</v>
      </c>
      <c r="F17" s="78" t="s">
        <v>195</v>
      </c>
      <c r="G17" s="9"/>
      <c r="H17" s="9"/>
      <c r="I17" s="9"/>
      <c r="J17" s="9"/>
      <c r="K17" s="9"/>
      <c r="L17" s="9"/>
      <c r="M17" s="9"/>
      <c r="N17" s="9"/>
    </row>
    <row r="18" spans="1:14" ht="11.25">
      <c r="A18" s="14" t="s">
        <v>67</v>
      </c>
      <c r="B18" s="15">
        <v>0</v>
      </c>
      <c r="C18" s="15">
        <v>0</v>
      </c>
      <c r="D18" s="15">
        <v>0</v>
      </c>
      <c r="E18" s="15">
        <v>0</v>
      </c>
      <c r="F18" s="79" t="s">
        <v>195</v>
      </c>
      <c r="G18" s="9"/>
      <c r="H18" s="9"/>
      <c r="I18" s="9"/>
      <c r="J18" s="9"/>
      <c r="K18" s="9"/>
      <c r="L18" s="9"/>
      <c r="M18" s="9"/>
      <c r="N18" s="9"/>
    </row>
    <row r="19" spans="1:14" ht="11.25">
      <c r="A19" s="14" t="s">
        <v>68</v>
      </c>
      <c r="B19" s="15">
        <v>0</v>
      </c>
      <c r="C19" s="15">
        <v>0</v>
      </c>
      <c r="D19" s="15">
        <v>0</v>
      </c>
      <c r="E19" s="15">
        <v>0</v>
      </c>
      <c r="F19" s="79" t="s">
        <v>195</v>
      </c>
      <c r="G19" s="9"/>
      <c r="H19" s="9"/>
      <c r="I19" s="9"/>
      <c r="J19" s="9"/>
      <c r="K19" s="9"/>
      <c r="L19" s="9"/>
      <c r="M19" s="9"/>
      <c r="N19" s="9"/>
    </row>
    <row r="20" spans="1:14" ht="11.25">
      <c r="A20" s="7" t="s">
        <v>14</v>
      </c>
      <c r="B20" s="8">
        <v>0</v>
      </c>
      <c r="C20" s="8">
        <v>0</v>
      </c>
      <c r="D20" s="8">
        <v>0</v>
      </c>
      <c r="E20" s="8">
        <v>0</v>
      </c>
      <c r="F20" s="29" t="s">
        <v>195</v>
      </c>
      <c r="G20" s="9"/>
      <c r="H20" s="9"/>
      <c r="I20" s="9"/>
      <c r="J20" s="9"/>
      <c r="K20" s="9"/>
      <c r="L20" s="9"/>
      <c r="M20" s="9"/>
      <c r="N20" s="9"/>
    </row>
    <row r="21" spans="1:14" ht="11.25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29" t="s">
        <v>195</v>
      </c>
      <c r="G21" s="9"/>
      <c r="H21" s="9"/>
      <c r="I21" s="9"/>
      <c r="J21" s="9"/>
      <c r="K21" s="9"/>
      <c r="L21" s="9"/>
      <c r="M21" s="9"/>
      <c r="N21" s="9"/>
    </row>
    <row r="22" spans="1:14" ht="11.25">
      <c r="A22" s="7" t="s">
        <v>16</v>
      </c>
      <c r="B22" s="8">
        <v>0</v>
      </c>
      <c r="C22" s="8">
        <v>0</v>
      </c>
      <c r="D22" s="8">
        <v>0</v>
      </c>
      <c r="E22" s="8">
        <v>0</v>
      </c>
      <c r="F22" s="29" t="s">
        <v>195</v>
      </c>
      <c r="G22" s="9"/>
      <c r="H22" s="9"/>
      <c r="I22" s="9"/>
      <c r="J22" s="9"/>
      <c r="K22" s="9"/>
      <c r="L22" s="9"/>
      <c r="M22" s="9"/>
      <c r="N22" s="9"/>
    </row>
    <row r="23" spans="1:14" ht="11.25">
      <c r="A23" s="7" t="s">
        <v>17</v>
      </c>
      <c r="B23" s="8">
        <v>0</v>
      </c>
      <c r="C23" s="8">
        <v>0</v>
      </c>
      <c r="D23" s="8">
        <v>0</v>
      </c>
      <c r="E23" s="8">
        <v>0</v>
      </c>
      <c r="F23" s="29" t="s">
        <v>195</v>
      </c>
      <c r="G23" s="9"/>
      <c r="H23" s="9"/>
      <c r="I23" s="9"/>
      <c r="J23" s="9"/>
      <c r="K23" s="9"/>
      <c r="L23" s="9"/>
      <c r="M23" s="9"/>
      <c r="N23" s="9"/>
    </row>
    <row r="24" spans="1:14" ht="11.25">
      <c r="A24" s="16" t="s">
        <v>13</v>
      </c>
      <c r="B24" s="17">
        <v>0</v>
      </c>
      <c r="C24" s="17">
        <v>0</v>
      </c>
      <c r="D24" s="17">
        <v>0</v>
      </c>
      <c r="E24" s="17">
        <v>0</v>
      </c>
      <c r="F24" s="80" t="s">
        <v>195</v>
      </c>
      <c r="G24" s="9"/>
      <c r="H24" s="9"/>
      <c r="I24" s="9"/>
      <c r="J24" s="9"/>
      <c r="K24" s="9"/>
      <c r="L24" s="9"/>
      <c r="M24" s="9"/>
      <c r="N24" s="9"/>
    </row>
    <row r="25" spans="1:14" ht="11.25">
      <c r="A25" s="14" t="s">
        <v>18</v>
      </c>
      <c r="B25" s="15">
        <v>0</v>
      </c>
      <c r="C25" s="15">
        <v>0</v>
      </c>
      <c r="D25" s="15">
        <v>0</v>
      </c>
      <c r="E25" s="15">
        <v>0</v>
      </c>
      <c r="F25" s="79" t="s">
        <v>195</v>
      </c>
      <c r="G25" s="9"/>
      <c r="H25" s="9"/>
      <c r="I25" s="9"/>
      <c r="J25" s="9"/>
      <c r="K25" s="9"/>
      <c r="L25" s="9"/>
      <c r="M25" s="9"/>
      <c r="N25" s="9"/>
    </row>
    <row r="26" spans="1:14" ht="11.25">
      <c r="A26" s="18" t="s">
        <v>19</v>
      </c>
      <c r="B26" s="19">
        <v>0</v>
      </c>
      <c r="C26" s="19">
        <v>0</v>
      </c>
      <c r="D26" s="19">
        <v>0</v>
      </c>
      <c r="E26" s="19">
        <v>0</v>
      </c>
      <c r="F26" s="81" t="s">
        <v>195</v>
      </c>
      <c r="G26" s="9"/>
      <c r="H26" s="9"/>
      <c r="I26" s="9"/>
      <c r="J26" s="9"/>
      <c r="K26" s="9"/>
      <c r="L26" s="9"/>
      <c r="M26" s="9"/>
      <c r="N26" s="9"/>
    </row>
    <row r="27" spans="1:14" ht="11.25">
      <c r="A27" s="20" t="s">
        <v>69</v>
      </c>
      <c r="B27" s="15">
        <v>440</v>
      </c>
      <c r="C27" s="15">
        <v>26898</v>
      </c>
      <c r="D27" s="15">
        <v>27338</v>
      </c>
      <c r="E27" s="15">
        <v>200</v>
      </c>
      <c r="F27" s="79">
        <v>135.69</v>
      </c>
      <c r="G27" s="9"/>
      <c r="H27" s="9"/>
      <c r="I27" s="9"/>
      <c r="J27" s="9"/>
      <c r="K27" s="9"/>
      <c r="L27" s="9"/>
      <c r="M27" s="9"/>
      <c r="N27" s="9"/>
    </row>
    <row r="28" spans="1:14" ht="4.5" customHeight="1">
      <c r="A28" s="21"/>
      <c r="B28" s="22"/>
      <c r="C28" s="22"/>
      <c r="D28" s="22">
        <v>0</v>
      </c>
      <c r="E28" s="22">
        <v>0</v>
      </c>
      <c r="F28" s="82" t="s">
        <v>195</v>
      </c>
      <c r="G28" s="9"/>
      <c r="H28" s="9"/>
      <c r="I28" s="9"/>
      <c r="J28" s="9"/>
      <c r="K28" s="9"/>
      <c r="L28" s="9"/>
      <c r="M28" s="9"/>
      <c r="N28" s="9"/>
    </row>
    <row r="29" spans="1:14" ht="11.25">
      <c r="A29" s="23" t="s">
        <v>20</v>
      </c>
      <c r="B29" s="24">
        <v>0</v>
      </c>
      <c r="C29" s="24">
        <v>0</v>
      </c>
      <c r="D29" s="24">
        <v>0</v>
      </c>
      <c r="E29" s="24">
        <v>200</v>
      </c>
      <c r="F29" s="83" t="s">
        <v>195</v>
      </c>
      <c r="G29" s="9"/>
      <c r="H29" s="9"/>
      <c r="I29" s="9"/>
      <c r="J29" s="9"/>
      <c r="K29" s="9"/>
      <c r="L29" s="9"/>
      <c r="M29" s="9"/>
      <c r="N29" s="9"/>
    </row>
    <row r="30" spans="1:14" ht="11.25">
      <c r="A30" s="7" t="s">
        <v>21</v>
      </c>
      <c r="B30" s="8">
        <v>0</v>
      </c>
      <c r="C30" s="8">
        <v>0</v>
      </c>
      <c r="D30" s="8">
        <v>0</v>
      </c>
      <c r="E30" s="8">
        <v>0</v>
      </c>
      <c r="F30" s="29" t="s">
        <v>195</v>
      </c>
      <c r="G30" s="9"/>
      <c r="H30" s="9"/>
      <c r="I30" s="9"/>
      <c r="J30" s="9"/>
      <c r="K30" s="9"/>
      <c r="L30" s="9"/>
      <c r="M30" s="9"/>
      <c r="N30" s="9"/>
    </row>
    <row r="31" spans="1:14" ht="11.25">
      <c r="A31" s="7" t="s">
        <v>46</v>
      </c>
      <c r="B31" s="8">
        <v>0</v>
      </c>
      <c r="C31" s="8">
        <v>0</v>
      </c>
      <c r="D31" s="8">
        <v>0</v>
      </c>
      <c r="E31" s="8">
        <v>0</v>
      </c>
      <c r="F31" s="29" t="s">
        <v>195</v>
      </c>
      <c r="G31" s="9"/>
      <c r="H31" s="9"/>
      <c r="I31" s="9"/>
      <c r="J31" s="9"/>
      <c r="K31" s="9"/>
      <c r="L31" s="9"/>
      <c r="M31" s="9"/>
      <c r="N31" s="9"/>
    </row>
    <row r="32" spans="1:14" ht="11.25">
      <c r="A32" s="7" t="s">
        <v>22</v>
      </c>
      <c r="B32" s="8">
        <v>0</v>
      </c>
      <c r="C32" s="8">
        <v>0</v>
      </c>
      <c r="D32" s="8">
        <v>0</v>
      </c>
      <c r="E32" s="8">
        <v>0</v>
      </c>
      <c r="F32" s="29" t="s">
        <v>195</v>
      </c>
      <c r="G32" s="9"/>
      <c r="H32" s="9"/>
      <c r="I32" s="9"/>
      <c r="J32" s="9"/>
      <c r="K32" s="9"/>
      <c r="L32" s="9"/>
      <c r="M32" s="9"/>
      <c r="N32" s="9"/>
    </row>
    <row r="33" spans="1:14" ht="11.25">
      <c r="A33" s="7" t="s">
        <v>23</v>
      </c>
      <c r="B33" s="8">
        <v>440</v>
      </c>
      <c r="C33" s="8">
        <v>22480</v>
      </c>
      <c r="D33" s="8">
        <v>22920</v>
      </c>
      <c r="E33" s="8">
        <v>22920</v>
      </c>
      <c r="F33" s="29">
        <v>0</v>
      </c>
      <c r="G33" s="9"/>
      <c r="H33" s="9"/>
      <c r="I33" s="9"/>
      <c r="J33" s="9"/>
      <c r="K33" s="9"/>
      <c r="L33" s="9"/>
      <c r="M33" s="9"/>
      <c r="N33" s="9"/>
    </row>
    <row r="34" spans="1:14" ht="11.25">
      <c r="A34" s="7" t="s">
        <v>24</v>
      </c>
      <c r="B34" s="8">
        <v>0</v>
      </c>
      <c r="C34" s="8">
        <v>0</v>
      </c>
      <c r="D34" s="8">
        <v>0</v>
      </c>
      <c r="E34" s="8">
        <v>22920</v>
      </c>
      <c r="F34" s="29" t="s">
        <v>195</v>
      </c>
      <c r="G34" s="9"/>
      <c r="H34" s="9"/>
      <c r="I34" s="9"/>
      <c r="J34" s="9"/>
      <c r="K34" s="9"/>
      <c r="L34" s="9"/>
      <c r="M34" s="9"/>
      <c r="N34" s="9"/>
    </row>
    <row r="35" spans="1:14" ht="11.25">
      <c r="A35" s="7" t="s">
        <v>47</v>
      </c>
      <c r="B35" s="8">
        <v>0</v>
      </c>
      <c r="C35" s="8">
        <v>0</v>
      </c>
      <c r="D35" s="8">
        <v>0</v>
      </c>
      <c r="E35" s="8">
        <v>0</v>
      </c>
      <c r="F35" s="29" t="s">
        <v>195</v>
      </c>
      <c r="G35" s="9"/>
      <c r="H35" s="9"/>
      <c r="I35" s="9"/>
      <c r="J35" s="9"/>
      <c r="K35" s="9"/>
      <c r="L35" s="9"/>
      <c r="M35" s="9"/>
      <c r="N35" s="9"/>
    </row>
    <row r="36" spans="1:14" ht="11.25">
      <c r="A36" s="7" t="s">
        <v>25</v>
      </c>
      <c r="B36" s="8">
        <v>0</v>
      </c>
      <c r="C36" s="8">
        <v>0</v>
      </c>
      <c r="D36" s="8">
        <v>0</v>
      </c>
      <c r="E36" s="8">
        <v>0</v>
      </c>
      <c r="F36" s="29" t="s">
        <v>195</v>
      </c>
      <c r="G36" s="9"/>
      <c r="H36" s="9"/>
      <c r="I36" s="9"/>
      <c r="J36" s="9"/>
      <c r="K36" s="9"/>
      <c r="L36" s="9"/>
      <c r="M36" s="9"/>
      <c r="N36" s="9"/>
    </row>
    <row r="37" spans="1:14" ht="11.25">
      <c r="A37" s="7" t="s">
        <v>26</v>
      </c>
      <c r="B37" s="8">
        <v>0</v>
      </c>
      <c r="C37" s="8">
        <v>0</v>
      </c>
      <c r="D37" s="8">
        <v>0</v>
      </c>
      <c r="E37" s="8">
        <v>0</v>
      </c>
      <c r="F37" s="29" t="s">
        <v>195</v>
      </c>
      <c r="G37" s="9"/>
      <c r="H37" s="9"/>
      <c r="I37" s="9"/>
      <c r="J37" s="9"/>
      <c r="K37" s="9"/>
      <c r="L37" s="9"/>
      <c r="M37" s="9"/>
      <c r="N37" s="9"/>
    </row>
    <row r="38" spans="1:14" ht="11.25">
      <c r="A38" s="7" t="s">
        <v>27</v>
      </c>
      <c r="B38" s="8">
        <v>0</v>
      </c>
      <c r="C38" s="8">
        <v>0</v>
      </c>
      <c r="D38" s="8">
        <v>0</v>
      </c>
      <c r="E38" s="8">
        <v>0</v>
      </c>
      <c r="F38" s="29" t="s">
        <v>195</v>
      </c>
      <c r="G38" s="9"/>
      <c r="H38" s="9"/>
      <c r="I38" s="9"/>
      <c r="J38" s="9"/>
      <c r="K38" s="9"/>
      <c r="L38" s="9"/>
      <c r="M38" s="9"/>
      <c r="N38" s="9"/>
    </row>
    <row r="39" spans="1:14" ht="11.25">
      <c r="A39" s="7" t="s">
        <v>28</v>
      </c>
      <c r="B39" s="8">
        <v>0</v>
      </c>
      <c r="C39" s="8">
        <v>0</v>
      </c>
      <c r="D39" s="8">
        <v>0</v>
      </c>
      <c r="E39" s="8">
        <v>0</v>
      </c>
      <c r="F39" s="29" t="s">
        <v>195</v>
      </c>
      <c r="G39" s="9"/>
      <c r="H39" s="9"/>
      <c r="I39" s="9"/>
      <c r="J39" s="9"/>
      <c r="K39" s="9"/>
      <c r="L39" s="9"/>
      <c r="M39" s="9"/>
      <c r="N39" s="9"/>
    </row>
    <row r="40" spans="1:14" ht="11.25">
      <c r="A40" s="7" t="s">
        <v>29</v>
      </c>
      <c r="B40" s="8">
        <v>0</v>
      </c>
      <c r="C40" s="8">
        <v>0</v>
      </c>
      <c r="D40" s="8">
        <v>0</v>
      </c>
      <c r="E40" s="8">
        <v>0</v>
      </c>
      <c r="F40" s="29" t="s">
        <v>195</v>
      </c>
      <c r="G40" s="9"/>
      <c r="H40" s="9"/>
      <c r="I40" s="9"/>
      <c r="J40" s="9"/>
      <c r="K40" s="9"/>
      <c r="L40" s="9"/>
      <c r="M40" s="9"/>
      <c r="N40" s="9"/>
    </row>
    <row r="41" spans="1:14" ht="11.25">
      <c r="A41" s="7" t="s">
        <v>56</v>
      </c>
      <c r="B41" s="8">
        <v>0</v>
      </c>
      <c r="C41" s="8">
        <v>0</v>
      </c>
      <c r="D41" s="8">
        <v>0</v>
      </c>
      <c r="E41" s="8">
        <v>0</v>
      </c>
      <c r="F41" s="29" t="s">
        <v>195</v>
      </c>
      <c r="G41" s="9"/>
      <c r="H41" s="9"/>
      <c r="I41" s="9"/>
      <c r="J41" s="9"/>
      <c r="K41" s="9"/>
      <c r="L41" s="9"/>
      <c r="M41" s="9"/>
      <c r="N41" s="9"/>
    </row>
    <row r="42" spans="1:14" ht="11.25">
      <c r="A42" s="25" t="s">
        <v>30</v>
      </c>
      <c r="B42" s="26">
        <v>0</v>
      </c>
      <c r="C42" s="26">
        <v>0</v>
      </c>
      <c r="D42" s="26">
        <v>0</v>
      </c>
      <c r="E42" s="26">
        <v>0</v>
      </c>
      <c r="F42" s="84" t="s">
        <v>195</v>
      </c>
      <c r="G42" s="9"/>
      <c r="H42" s="9"/>
      <c r="I42" s="9"/>
      <c r="J42" s="9"/>
      <c r="K42" s="9"/>
      <c r="L42" s="9"/>
      <c r="M42" s="9"/>
      <c r="N42" s="9"/>
    </row>
    <row r="43" spans="1:6" ht="4.5" customHeight="1">
      <c r="A43" s="27"/>
      <c r="B43" s="28"/>
      <c r="C43" s="28"/>
      <c r="D43" s="28"/>
      <c r="E43" s="28"/>
      <c r="F43" s="28"/>
    </row>
    <row r="44" spans="1:6" ht="11.25">
      <c r="A44" s="18" t="s">
        <v>70</v>
      </c>
      <c r="B44" s="18"/>
      <c r="C44" s="18"/>
      <c r="D44" s="18"/>
      <c r="E44" s="18"/>
      <c r="F44" s="18"/>
    </row>
    <row r="45" spans="1:6" ht="11.25">
      <c r="A45" s="7" t="s">
        <v>71</v>
      </c>
      <c r="B45" s="29">
        <v>0</v>
      </c>
      <c r="C45" s="29">
        <v>0</v>
      </c>
      <c r="D45" s="29">
        <v>0</v>
      </c>
      <c r="E45" s="29">
        <v>0</v>
      </c>
      <c r="F45" s="29"/>
    </row>
    <row r="46" spans="1:6" ht="11.25">
      <c r="A46" s="7" t="s">
        <v>72</v>
      </c>
      <c r="B46" s="29">
        <v>0</v>
      </c>
      <c r="C46" s="29">
        <v>0</v>
      </c>
      <c r="D46" s="29">
        <v>0</v>
      </c>
      <c r="E46" s="29">
        <v>0</v>
      </c>
      <c r="F46" s="29"/>
    </row>
    <row r="47" spans="1:6" ht="11.25">
      <c r="A47" s="7" t="s">
        <v>73</v>
      </c>
      <c r="B47" s="29">
        <v>0</v>
      </c>
      <c r="C47" s="29">
        <v>0</v>
      </c>
      <c r="D47" s="29">
        <v>0</v>
      </c>
      <c r="E47" s="29">
        <v>0</v>
      </c>
      <c r="F47" s="29"/>
    </row>
    <row r="48" spans="1:6" ht="11.25">
      <c r="A48" s="7" t="s">
        <v>74</v>
      </c>
      <c r="B48" s="29">
        <v>0</v>
      </c>
      <c r="C48" s="29">
        <v>0</v>
      </c>
      <c r="D48" s="29">
        <v>0</v>
      </c>
      <c r="E48" s="29">
        <v>0</v>
      </c>
      <c r="F48" s="29"/>
    </row>
    <row r="49" spans="1:6" ht="11.25">
      <c r="A49" s="10" t="s">
        <v>75</v>
      </c>
      <c r="B49" s="30">
        <v>0</v>
      </c>
      <c r="C49" s="30">
        <v>0</v>
      </c>
      <c r="D49" s="30">
        <v>0</v>
      </c>
      <c r="E49" s="30">
        <v>1</v>
      </c>
      <c r="F49" s="30"/>
    </row>
    <row r="50" spans="1:6" ht="11.25">
      <c r="A50" s="7" t="s">
        <v>76</v>
      </c>
      <c r="B50" s="31">
        <v>0</v>
      </c>
      <c r="C50" s="31">
        <v>0</v>
      </c>
      <c r="D50" s="31">
        <v>0</v>
      </c>
      <c r="E50" s="31">
        <v>0</v>
      </c>
      <c r="F50" s="31"/>
    </row>
    <row r="51" spans="1:6" ht="11.25">
      <c r="A51" s="25" t="s">
        <v>77</v>
      </c>
      <c r="B51" s="32">
        <v>0</v>
      </c>
      <c r="C51" s="32">
        <v>0</v>
      </c>
      <c r="D51" s="32">
        <v>0</v>
      </c>
      <c r="E51" s="32">
        <v>0</v>
      </c>
      <c r="F51" s="32"/>
    </row>
    <row r="53" spans="1:9" ht="11.25">
      <c r="A53" s="54"/>
      <c r="E53" s="2"/>
      <c r="F53" s="2"/>
      <c r="G53" s="2"/>
      <c r="H53" s="2"/>
      <c r="I53" s="2"/>
    </row>
    <row r="62" spans="5:7" ht="11.25">
      <c r="E62" s="3"/>
      <c r="G62" s="3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67"/>
  <dimension ref="A1:M62"/>
  <sheetViews>
    <sheetView zoomScalePageLayoutView="0" workbookViewId="0" topLeftCell="A1">
      <selection activeCell="B24" sqref="B24"/>
    </sheetView>
  </sheetViews>
  <sheetFormatPr defaultColWidth="9.140625" defaultRowHeight="12"/>
  <cols>
    <col min="1" max="1" width="38.00390625" style="4" bestFit="1" customWidth="1"/>
    <col min="2" max="2" width="12.140625" style="2" customWidth="1"/>
    <col min="3" max="3" width="11.00390625" style="2" customWidth="1"/>
    <col min="4" max="4" width="11.8515625" style="2" customWidth="1"/>
    <col min="5" max="5" width="8.00390625" style="1" customWidth="1"/>
    <col min="6" max="6" width="9.421875" style="1" customWidth="1"/>
    <col min="7" max="16384" width="9.140625" style="1" customWidth="1"/>
  </cols>
  <sheetData>
    <row r="1" spans="1:6" ht="36" customHeight="1">
      <c r="A1" s="5" t="s">
        <v>199</v>
      </c>
      <c r="B1" s="75" t="s">
        <v>57</v>
      </c>
      <c r="C1" s="75" t="s">
        <v>58</v>
      </c>
      <c r="D1" s="33" t="s">
        <v>217</v>
      </c>
      <c r="E1" s="33" t="s">
        <v>218</v>
      </c>
      <c r="F1" s="33" t="s">
        <v>194</v>
      </c>
    </row>
    <row r="2" spans="1:13" ht="11.25">
      <c r="A2" s="7" t="s">
        <v>6</v>
      </c>
      <c r="B2" s="8">
        <v>0</v>
      </c>
      <c r="C2" s="8">
        <v>-77</v>
      </c>
      <c r="D2" s="8">
        <v>-77</v>
      </c>
      <c r="E2" s="8">
        <v>-470.653</v>
      </c>
      <c r="F2" s="29">
        <v>-0.8363975157918891</v>
      </c>
      <c r="G2" s="9"/>
      <c r="H2" s="9"/>
      <c r="I2" s="9"/>
      <c r="J2" s="9"/>
      <c r="K2" s="9"/>
      <c r="L2" s="9"/>
      <c r="M2" s="9"/>
    </row>
    <row r="3" spans="1:13" ht="11.25">
      <c r="A3" s="7" t="s">
        <v>7</v>
      </c>
      <c r="B3" s="8">
        <v>0</v>
      </c>
      <c r="C3" s="8">
        <v>0</v>
      </c>
      <c r="D3" s="8">
        <v>0</v>
      </c>
      <c r="E3" s="8">
        <v>11800</v>
      </c>
      <c r="F3" s="29" t="s">
        <v>195</v>
      </c>
      <c r="G3" s="9"/>
      <c r="H3" s="9"/>
      <c r="I3" s="9"/>
      <c r="J3" s="9"/>
      <c r="K3" s="9"/>
      <c r="L3" s="9"/>
      <c r="M3" s="9"/>
    </row>
    <row r="4" spans="1:13" ht="11.25">
      <c r="A4" s="10" t="s">
        <v>5</v>
      </c>
      <c r="B4" s="11">
        <v>0</v>
      </c>
      <c r="C4" s="11">
        <v>-77</v>
      </c>
      <c r="D4" s="11">
        <v>-77</v>
      </c>
      <c r="E4" s="11">
        <v>11329.347</v>
      </c>
      <c r="F4" s="30" t="s">
        <v>195</v>
      </c>
      <c r="G4" s="9"/>
      <c r="H4" s="9"/>
      <c r="I4" s="9"/>
      <c r="J4" s="9"/>
      <c r="K4" s="9"/>
      <c r="L4" s="9"/>
      <c r="M4" s="9"/>
    </row>
    <row r="5" spans="1:13" ht="11.25">
      <c r="A5" s="7" t="s">
        <v>59</v>
      </c>
      <c r="B5" s="8">
        <v>0</v>
      </c>
      <c r="C5" s="8">
        <v>0</v>
      </c>
      <c r="D5" s="8">
        <v>0</v>
      </c>
      <c r="E5" s="8">
        <v>0</v>
      </c>
      <c r="F5" s="29" t="s">
        <v>195</v>
      </c>
      <c r="G5" s="9"/>
      <c r="H5" s="9"/>
      <c r="I5" s="9"/>
      <c r="J5" s="9"/>
      <c r="K5" s="9"/>
      <c r="L5" s="9"/>
      <c r="M5" s="9"/>
    </row>
    <row r="6" spans="1:13" ht="11.25">
      <c r="A6" s="7" t="s">
        <v>60</v>
      </c>
      <c r="B6" s="8">
        <v>0</v>
      </c>
      <c r="C6" s="8">
        <v>0</v>
      </c>
      <c r="D6" s="8">
        <v>0</v>
      </c>
      <c r="E6" s="8">
        <v>0</v>
      </c>
      <c r="F6" s="29" t="s">
        <v>195</v>
      </c>
      <c r="G6" s="9"/>
      <c r="H6" s="9"/>
      <c r="I6" s="9"/>
      <c r="J6" s="9"/>
      <c r="K6" s="9"/>
      <c r="L6" s="9"/>
      <c r="M6" s="9"/>
    </row>
    <row r="7" spans="1:13" ht="11.25">
      <c r="A7" s="10" t="s">
        <v>8</v>
      </c>
      <c r="B7" s="8">
        <v>0</v>
      </c>
      <c r="C7" s="8">
        <v>0</v>
      </c>
      <c r="D7" s="8">
        <v>0</v>
      </c>
      <c r="E7" s="8">
        <v>0</v>
      </c>
      <c r="F7" s="29" t="s">
        <v>195</v>
      </c>
      <c r="G7" s="9"/>
      <c r="H7" s="9"/>
      <c r="I7" s="9"/>
      <c r="J7" s="9"/>
      <c r="K7" s="9"/>
      <c r="L7" s="9"/>
      <c r="M7" s="9"/>
    </row>
    <row r="8" spans="1:13" ht="11.25">
      <c r="A8" s="12" t="s">
        <v>61</v>
      </c>
      <c r="B8" s="11">
        <v>0</v>
      </c>
      <c r="C8" s="11">
        <v>-77</v>
      </c>
      <c r="D8" s="11">
        <v>-77</v>
      </c>
      <c r="E8" s="11">
        <v>11329.347</v>
      </c>
      <c r="F8" s="30" t="s">
        <v>195</v>
      </c>
      <c r="G8" s="9"/>
      <c r="H8" s="9"/>
      <c r="I8" s="9"/>
      <c r="J8" s="9"/>
      <c r="K8" s="9"/>
      <c r="L8" s="9"/>
      <c r="M8" s="9"/>
    </row>
    <row r="9" spans="1:13" ht="11.25">
      <c r="A9" s="14" t="s">
        <v>62</v>
      </c>
      <c r="B9" s="19">
        <v>0</v>
      </c>
      <c r="C9" s="19">
        <v>0</v>
      </c>
      <c r="D9" s="19">
        <v>0</v>
      </c>
      <c r="E9" s="19">
        <v>627</v>
      </c>
      <c r="F9" s="81" t="s">
        <v>195</v>
      </c>
      <c r="G9" s="9"/>
      <c r="H9" s="9"/>
      <c r="I9" s="9"/>
      <c r="J9" s="9"/>
      <c r="K9" s="9"/>
      <c r="L9" s="9"/>
      <c r="M9" s="9"/>
    </row>
    <row r="10" spans="1:13" ht="11.25">
      <c r="A10" s="14" t="s">
        <v>9</v>
      </c>
      <c r="B10" s="19">
        <v>0</v>
      </c>
      <c r="C10" s="19">
        <v>0</v>
      </c>
      <c r="D10" s="19">
        <v>0</v>
      </c>
      <c r="E10" s="19">
        <v>0</v>
      </c>
      <c r="F10" s="81" t="s">
        <v>195</v>
      </c>
      <c r="G10" s="9"/>
      <c r="H10" s="9"/>
      <c r="I10" s="9"/>
      <c r="J10" s="9"/>
      <c r="K10" s="9"/>
      <c r="L10" s="9"/>
      <c r="M10" s="9"/>
    </row>
    <row r="11" spans="1:13" ht="11.25">
      <c r="A11" s="7" t="s">
        <v>11</v>
      </c>
      <c r="B11" s="24">
        <v>0</v>
      </c>
      <c r="C11" s="24">
        <v>0</v>
      </c>
      <c r="D11" s="24">
        <v>0</v>
      </c>
      <c r="E11" s="24">
        <v>-9504.377</v>
      </c>
      <c r="F11" s="83" t="s">
        <v>195</v>
      </c>
      <c r="G11" s="9"/>
      <c r="H11" s="9"/>
      <c r="I11" s="9"/>
      <c r="J11" s="9"/>
      <c r="K11" s="9"/>
      <c r="L11" s="9"/>
      <c r="M11" s="9"/>
    </row>
    <row r="12" spans="1:13" ht="11.25">
      <c r="A12" s="7" t="s">
        <v>12</v>
      </c>
      <c r="B12" s="8">
        <v>1000</v>
      </c>
      <c r="C12" s="8">
        <v>0</v>
      </c>
      <c r="D12" s="8">
        <v>1000</v>
      </c>
      <c r="E12" s="8">
        <v>1500</v>
      </c>
      <c r="F12" s="29">
        <v>-0.33333333333333337</v>
      </c>
      <c r="G12" s="9"/>
      <c r="H12" s="9"/>
      <c r="I12" s="9"/>
      <c r="J12" s="9"/>
      <c r="K12" s="9"/>
      <c r="L12" s="9"/>
      <c r="M12" s="9"/>
    </row>
    <row r="13" spans="1:13" ht="11.25">
      <c r="A13" s="10" t="s">
        <v>10</v>
      </c>
      <c r="B13" s="11">
        <v>1000</v>
      </c>
      <c r="C13" s="11">
        <v>0</v>
      </c>
      <c r="D13" s="11">
        <v>1000</v>
      </c>
      <c r="E13" s="11">
        <v>-8004.377</v>
      </c>
      <c r="F13" s="30" t="s">
        <v>195</v>
      </c>
      <c r="G13" s="9"/>
      <c r="H13" s="9"/>
      <c r="I13" s="9"/>
      <c r="J13" s="9"/>
      <c r="K13" s="9"/>
      <c r="L13" s="9"/>
      <c r="M13" s="9"/>
    </row>
    <row r="14" spans="1:13" ht="11.25">
      <c r="A14" s="7" t="s">
        <v>63</v>
      </c>
      <c r="B14" s="8">
        <v>0</v>
      </c>
      <c r="C14" s="8">
        <v>0</v>
      </c>
      <c r="D14" s="8">
        <v>0</v>
      </c>
      <c r="E14" s="8">
        <v>0</v>
      </c>
      <c r="F14" s="29" t="s">
        <v>195</v>
      </c>
      <c r="G14" s="9"/>
      <c r="H14" s="9"/>
      <c r="I14" s="9"/>
      <c r="J14" s="9"/>
      <c r="K14" s="9"/>
      <c r="L14" s="9"/>
      <c r="M14" s="9"/>
    </row>
    <row r="15" spans="1:13" ht="11.25">
      <c r="A15" s="7" t="s">
        <v>64</v>
      </c>
      <c r="B15" s="8">
        <v>0</v>
      </c>
      <c r="C15" s="8">
        <v>0</v>
      </c>
      <c r="D15" s="8">
        <v>0</v>
      </c>
      <c r="E15" s="8">
        <v>0</v>
      </c>
      <c r="F15" s="29" t="s">
        <v>195</v>
      </c>
      <c r="G15" s="9"/>
      <c r="H15" s="9"/>
      <c r="I15" s="9"/>
      <c r="J15" s="9"/>
      <c r="K15" s="9"/>
      <c r="L15" s="9"/>
      <c r="M15" s="9"/>
    </row>
    <row r="16" spans="1:13" ht="11.25">
      <c r="A16" s="10" t="s">
        <v>65</v>
      </c>
      <c r="B16" s="8">
        <v>0</v>
      </c>
      <c r="C16" s="8">
        <v>0</v>
      </c>
      <c r="D16" s="8">
        <v>0</v>
      </c>
      <c r="E16" s="8">
        <v>0</v>
      </c>
      <c r="F16" s="29" t="s">
        <v>195</v>
      </c>
      <c r="G16" s="9"/>
      <c r="H16" s="9"/>
      <c r="I16" s="9"/>
      <c r="J16" s="9"/>
      <c r="K16" s="9"/>
      <c r="L16" s="9"/>
      <c r="M16" s="9"/>
    </row>
    <row r="17" spans="1:13" ht="11.25">
      <c r="A17" s="12" t="s">
        <v>66</v>
      </c>
      <c r="B17" s="11">
        <v>1000</v>
      </c>
      <c r="C17" s="11">
        <v>0</v>
      </c>
      <c r="D17" s="11">
        <v>1000</v>
      </c>
      <c r="E17" s="11">
        <v>-8004.377</v>
      </c>
      <c r="F17" s="30" t="s">
        <v>195</v>
      </c>
      <c r="G17" s="9"/>
      <c r="H17" s="9"/>
      <c r="I17" s="9"/>
      <c r="J17" s="9"/>
      <c r="K17" s="9"/>
      <c r="L17" s="9"/>
      <c r="M17" s="9"/>
    </row>
    <row r="18" spans="1:13" ht="11.25">
      <c r="A18" s="14" t="s">
        <v>67</v>
      </c>
      <c r="B18" s="19">
        <v>0</v>
      </c>
      <c r="C18" s="19">
        <v>0</v>
      </c>
      <c r="D18" s="19">
        <v>0</v>
      </c>
      <c r="E18" s="19">
        <v>0</v>
      </c>
      <c r="F18" s="81" t="s">
        <v>195</v>
      </c>
      <c r="G18" s="9"/>
      <c r="H18" s="9"/>
      <c r="I18" s="9"/>
      <c r="J18" s="9"/>
      <c r="K18" s="9"/>
      <c r="L18" s="9"/>
      <c r="M18" s="9"/>
    </row>
    <row r="19" spans="1:13" ht="11.25">
      <c r="A19" s="14" t="s">
        <v>68</v>
      </c>
      <c r="B19" s="19">
        <v>0</v>
      </c>
      <c r="C19" s="19">
        <v>0</v>
      </c>
      <c r="D19" s="19">
        <v>0</v>
      </c>
      <c r="E19" s="19">
        <v>0</v>
      </c>
      <c r="F19" s="81" t="s">
        <v>195</v>
      </c>
      <c r="G19" s="9"/>
      <c r="H19" s="9"/>
      <c r="I19" s="9"/>
      <c r="J19" s="9"/>
      <c r="K19" s="9"/>
      <c r="L19" s="9"/>
      <c r="M19" s="9"/>
    </row>
    <row r="20" spans="1:13" ht="11.25">
      <c r="A20" s="7" t="s">
        <v>14</v>
      </c>
      <c r="B20" s="24">
        <v>0</v>
      </c>
      <c r="C20" s="24">
        <v>27</v>
      </c>
      <c r="D20" s="24">
        <v>27</v>
      </c>
      <c r="E20" s="24">
        <v>164.73</v>
      </c>
      <c r="F20" s="83">
        <v>-0.8360954288836278</v>
      </c>
      <c r="G20" s="9"/>
      <c r="H20" s="9"/>
      <c r="I20" s="9"/>
      <c r="J20" s="9"/>
      <c r="K20" s="9"/>
      <c r="L20" s="9"/>
      <c r="M20" s="9"/>
    </row>
    <row r="21" spans="1:13" ht="11.25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29" t="s">
        <v>195</v>
      </c>
      <c r="G21" s="9"/>
      <c r="H21" s="9"/>
      <c r="I21" s="9"/>
      <c r="J21" s="9"/>
      <c r="K21" s="9"/>
      <c r="L21" s="9"/>
      <c r="M21" s="9"/>
    </row>
    <row r="22" spans="1:13" ht="11.25">
      <c r="A22" s="7" t="s">
        <v>16</v>
      </c>
      <c r="B22" s="8">
        <v>0</v>
      </c>
      <c r="C22" s="8">
        <v>0</v>
      </c>
      <c r="D22" s="8">
        <v>0</v>
      </c>
      <c r="E22" s="8">
        <v>0</v>
      </c>
      <c r="F22" s="29" t="s">
        <v>195</v>
      </c>
      <c r="G22" s="9"/>
      <c r="H22" s="9"/>
      <c r="I22" s="9"/>
      <c r="J22" s="9"/>
      <c r="K22" s="9"/>
      <c r="L22" s="9"/>
      <c r="M22" s="9"/>
    </row>
    <row r="23" spans="1:13" ht="11.25">
      <c r="A23" s="7" t="s">
        <v>17</v>
      </c>
      <c r="B23" s="8">
        <v>0</v>
      </c>
      <c r="C23" s="8">
        <v>0</v>
      </c>
      <c r="D23" s="8">
        <v>0</v>
      </c>
      <c r="E23" s="8">
        <v>0</v>
      </c>
      <c r="F23" s="29" t="s">
        <v>195</v>
      </c>
      <c r="G23" s="9"/>
      <c r="H23" s="9"/>
      <c r="I23" s="9"/>
      <c r="J23" s="9"/>
      <c r="K23" s="9"/>
      <c r="L23" s="9"/>
      <c r="M23" s="9"/>
    </row>
    <row r="24" spans="1:13" ht="11.25">
      <c r="A24" s="16" t="s">
        <v>13</v>
      </c>
      <c r="B24" s="11">
        <v>0</v>
      </c>
      <c r="C24" s="11">
        <v>27</v>
      </c>
      <c r="D24" s="11">
        <v>27</v>
      </c>
      <c r="E24" s="11">
        <v>164.73</v>
      </c>
      <c r="F24" s="30">
        <v>-0.8360954288836278</v>
      </c>
      <c r="G24" s="9"/>
      <c r="H24" s="9"/>
      <c r="I24" s="9"/>
      <c r="J24" s="9"/>
      <c r="K24" s="9"/>
      <c r="L24" s="9"/>
      <c r="M24" s="9"/>
    </row>
    <row r="25" spans="1:13" ht="11.25">
      <c r="A25" s="14" t="s">
        <v>18</v>
      </c>
      <c r="B25" s="19">
        <v>0</v>
      </c>
      <c r="C25" s="19">
        <v>0</v>
      </c>
      <c r="D25" s="19">
        <v>0</v>
      </c>
      <c r="E25" s="19">
        <v>0</v>
      </c>
      <c r="F25" s="81" t="s">
        <v>195</v>
      </c>
      <c r="G25" s="9"/>
      <c r="H25" s="9"/>
      <c r="I25" s="9"/>
      <c r="J25" s="9"/>
      <c r="K25" s="9"/>
      <c r="L25" s="9"/>
      <c r="M25" s="9"/>
    </row>
    <row r="26" spans="1:13" ht="11.25">
      <c r="A26" s="18" t="s">
        <v>19</v>
      </c>
      <c r="B26" s="19">
        <v>0</v>
      </c>
      <c r="C26" s="19">
        <v>0</v>
      </c>
      <c r="D26" s="19">
        <v>0</v>
      </c>
      <c r="E26" s="19">
        <v>0</v>
      </c>
      <c r="F26" s="81" t="s">
        <v>195</v>
      </c>
      <c r="G26" s="9"/>
      <c r="H26" s="9"/>
      <c r="I26" s="9"/>
      <c r="J26" s="9"/>
      <c r="K26" s="9"/>
      <c r="L26" s="9"/>
      <c r="M26" s="9"/>
    </row>
    <row r="27" spans="1:13" ht="11.25">
      <c r="A27" s="20" t="s">
        <v>69</v>
      </c>
      <c r="B27" s="19">
        <v>1000</v>
      </c>
      <c r="C27" s="19">
        <v>-50</v>
      </c>
      <c r="D27" s="19">
        <v>950</v>
      </c>
      <c r="E27" s="19">
        <v>4116.7</v>
      </c>
      <c r="F27" s="81">
        <v>-0.7692326377924066</v>
      </c>
      <c r="G27" s="9"/>
      <c r="H27" s="9"/>
      <c r="I27" s="9"/>
      <c r="J27" s="9"/>
      <c r="K27" s="9"/>
      <c r="L27" s="9"/>
      <c r="M27" s="9"/>
    </row>
    <row r="28" spans="1:13" ht="4.5" customHeight="1">
      <c r="A28" s="21"/>
      <c r="B28" s="24"/>
      <c r="C28" s="24"/>
      <c r="D28" s="24">
        <v>0</v>
      </c>
      <c r="E28" s="24">
        <v>0</v>
      </c>
      <c r="F28" s="83" t="s">
        <v>195</v>
      </c>
      <c r="G28" s="9"/>
      <c r="H28" s="9"/>
      <c r="I28" s="9"/>
      <c r="J28" s="9"/>
      <c r="K28" s="9"/>
      <c r="L28" s="9"/>
      <c r="M28" s="9"/>
    </row>
    <row r="29" spans="1:13" ht="11.25">
      <c r="A29" s="23" t="s">
        <v>20</v>
      </c>
      <c r="B29" s="24">
        <v>0</v>
      </c>
      <c r="C29" s="24">
        <v>0</v>
      </c>
      <c r="D29" s="24">
        <v>0</v>
      </c>
      <c r="E29" s="24">
        <v>11800</v>
      </c>
      <c r="F29" s="83" t="s">
        <v>195</v>
      </c>
      <c r="G29" s="9"/>
      <c r="H29" s="9"/>
      <c r="I29" s="9"/>
      <c r="J29" s="9"/>
      <c r="K29" s="9"/>
      <c r="L29" s="9"/>
      <c r="M29" s="9"/>
    </row>
    <row r="30" spans="1:13" ht="11.25">
      <c r="A30" s="7" t="s">
        <v>21</v>
      </c>
      <c r="B30" s="8">
        <v>0</v>
      </c>
      <c r="C30" s="8">
        <v>0</v>
      </c>
      <c r="D30" s="8">
        <v>0</v>
      </c>
      <c r="E30" s="8">
        <v>0</v>
      </c>
      <c r="F30" s="29" t="s">
        <v>195</v>
      </c>
      <c r="G30" s="9"/>
      <c r="H30" s="9"/>
      <c r="I30" s="9"/>
      <c r="J30" s="9"/>
      <c r="K30" s="9"/>
      <c r="L30" s="9"/>
      <c r="M30" s="9"/>
    </row>
    <row r="31" spans="1:13" ht="11.25">
      <c r="A31" s="7" t="s">
        <v>46</v>
      </c>
      <c r="B31" s="8">
        <v>0</v>
      </c>
      <c r="C31" s="8">
        <v>0</v>
      </c>
      <c r="D31" s="8">
        <v>0</v>
      </c>
      <c r="E31" s="8">
        <v>0</v>
      </c>
      <c r="F31" s="29" t="s">
        <v>195</v>
      </c>
      <c r="G31" s="9"/>
      <c r="H31" s="9"/>
      <c r="I31" s="9"/>
      <c r="J31" s="9"/>
      <c r="K31" s="9"/>
      <c r="L31" s="9"/>
      <c r="M31" s="9"/>
    </row>
    <row r="32" spans="1:13" ht="11.25">
      <c r="A32" s="7" t="s">
        <v>22</v>
      </c>
      <c r="B32" s="8">
        <v>0</v>
      </c>
      <c r="C32" s="8">
        <v>0</v>
      </c>
      <c r="D32" s="8">
        <v>0</v>
      </c>
      <c r="E32" s="8">
        <v>0</v>
      </c>
      <c r="F32" s="29" t="s">
        <v>195</v>
      </c>
      <c r="G32" s="9"/>
      <c r="H32" s="9"/>
      <c r="I32" s="9"/>
      <c r="J32" s="9"/>
      <c r="K32" s="9"/>
      <c r="L32" s="9"/>
      <c r="M32" s="9"/>
    </row>
    <row r="33" spans="1:13" ht="11.25">
      <c r="A33" s="7" t="s">
        <v>23</v>
      </c>
      <c r="B33" s="8">
        <v>1000</v>
      </c>
      <c r="C33" s="8">
        <v>0</v>
      </c>
      <c r="D33" s="8">
        <v>1000</v>
      </c>
      <c r="E33" s="8">
        <v>2500</v>
      </c>
      <c r="F33" s="29">
        <v>-0.6</v>
      </c>
      <c r="G33" s="9"/>
      <c r="H33" s="9"/>
      <c r="I33" s="9"/>
      <c r="J33" s="9"/>
      <c r="K33" s="9"/>
      <c r="L33" s="9"/>
      <c r="M33" s="9"/>
    </row>
    <row r="34" spans="1:13" ht="11.25">
      <c r="A34" s="7" t="s">
        <v>24</v>
      </c>
      <c r="B34" s="8">
        <v>0</v>
      </c>
      <c r="C34" s="8">
        <v>0</v>
      </c>
      <c r="D34" s="8">
        <v>0</v>
      </c>
      <c r="E34" s="8">
        <v>1000</v>
      </c>
      <c r="F34" s="29" t="s">
        <v>195</v>
      </c>
      <c r="G34" s="9"/>
      <c r="H34" s="9"/>
      <c r="I34" s="9"/>
      <c r="J34" s="9"/>
      <c r="K34" s="9"/>
      <c r="L34" s="9"/>
      <c r="M34" s="9"/>
    </row>
    <row r="35" spans="1:13" ht="11.25">
      <c r="A35" s="7" t="s">
        <v>47</v>
      </c>
      <c r="B35" s="8">
        <v>0</v>
      </c>
      <c r="C35" s="8">
        <v>0</v>
      </c>
      <c r="D35" s="8">
        <v>0</v>
      </c>
      <c r="E35" s="8">
        <v>0</v>
      </c>
      <c r="F35" s="29" t="s">
        <v>195</v>
      </c>
      <c r="G35" s="9"/>
      <c r="H35" s="9"/>
      <c r="I35" s="9"/>
      <c r="J35" s="9"/>
      <c r="K35" s="9"/>
      <c r="L35" s="9"/>
      <c r="M35" s="9"/>
    </row>
    <row r="36" spans="1:13" ht="11.25">
      <c r="A36" s="7" t="s">
        <v>25</v>
      </c>
      <c r="B36" s="8">
        <v>0</v>
      </c>
      <c r="C36" s="8">
        <v>0</v>
      </c>
      <c r="D36" s="8">
        <v>0</v>
      </c>
      <c r="E36" s="8">
        <v>0</v>
      </c>
      <c r="F36" s="29" t="s">
        <v>195</v>
      </c>
      <c r="G36" s="9"/>
      <c r="H36" s="9"/>
      <c r="I36" s="9"/>
      <c r="J36" s="9"/>
      <c r="K36" s="9"/>
      <c r="L36" s="9"/>
      <c r="M36" s="9"/>
    </row>
    <row r="37" spans="1:13" ht="11.25">
      <c r="A37" s="7" t="s">
        <v>26</v>
      </c>
      <c r="B37" s="8">
        <v>0</v>
      </c>
      <c r="C37" s="8">
        <v>0</v>
      </c>
      <c r="D37" s="8">
        <v>0</v>
      </c>
      <c r="E37" s="8">
        <v>0</v>
      </c>
      <c r="F37" s="29" t="s">
        <v>195</v>
      </c>
      <c r="G37" s="9"/>
      <c r="H37" s="9"/>
      <c r="I37" s="9"/>
      <c r="J37" s="9"/>
      <c r="K37" s="9"/>
      <c r="L37" s="9"/>
      <c r="M37" s="9"/>
    </row>
    <row r="38" spans="1:13" ht="11.25">
      <c r="A38" s="7" t="s">
        <v>27</v>
      </c>
      <c r="B38" s="8">
        <v>0</v>
      </c>
      <c r="C38" s="8">
        <v>0</v>
      </c>
      <c r="D38" s="8">
        <v>0</v>
      </c>
      <c r="E38" s="8">
        <v>0</v>
      </c>
      <c r="F38" s="29" t="s">
        <v>195</v>
      </c>
      <c r="G38" s="9"/>
      <c r="H38" s="9"/>
      <c r="I38" s="9"/>
      <c r="J38" s="9"/>
      <c r="K38" s="9"/>
      <c r="L38" s="9"/>
      <c r="M38" s="9"/>
    </row>
    <row r="39" spans="1:13" ht="11.25">
      <c r="A39" s="7" t="s">
        <v>28</v>
      </c>
      <c r="B39" s="8">
        <v>0</v>
      </c>
      <c r="C39" s="8">
        <v>0</v>
      </c>
      <c r="D39" s="8">
        <v>0</v>
      </c>
      <c r="E39" s="8">
        <v>0</v>
      </c>
      <c r="F39" s="29" t="s">
        <v>195</v>
      </c>
      <c r="G39" s="9"/>
      <c r="H39" s="9"/>
      <c r="I39" s="9"/>
      <c r="J39" s="9"/>
      <c r="K39" s="9"/>
      <c r="L39" s="9"/>
      <c r="M39" s="9"/>
    </row>
    <row r="40" spans="1:13" ht="11.25">
      <c r="A40" s="7" t="s">
        <v>29</v>
      </c>
      <c r="B40" s="8">
        <v>0</v>
      </c>
      <c r="C40" s="8">
        <v>0</v>
      </c>
      <c r="D40" s="8">
        <v>0</v>
      </c>
      <c r="E40" s="8">
        <v>0</v>
      </c>
      <c r="F40" s="29" t="s">
        <v>195</v>
      </c>
      <c r="G40" s="9"/>
      <c r="H40" s="9"/>
      <c r="I40" s="9"/>
      <c r="J40" s="9"/>
      <c r="K40" s="9"/>
      <c r="L40" s="9"/>
      <c r="M40" s="9"/>
    </row>
    <row r="41" spans="1:13" ht="11.25">
      <c r="A41" s="7" t="s">
        <v>56</v>
      </c>
      <c r="B41" s="8">
        <v>0</v>
      </c>
      <c r="C41" s="8">
        <v>0</v>
      </c>
      <c r="D41" s="8">
        <v>0</v>
      </c>
      <c r="E41" s="8">
        <v>0</v>
      </c>
      <c r="F41" s="29" t="s">
        <v>195</v>
      </c>
      <c r="G41" s="9"/>
      <c r="H41" s="9"/>
      <c r="I41" s="9"/>
      <c r="J41" s="9"/>
      <c r="K41" s="9"/>
      <c r="L41" s="9"/>
      <c r="M41" s="9"/>
    </row>
    <row r="42" spans="1:13" ht="11.25">
      <c r="A42" s="25" t="s">
        <v>30</v>
      </c>
      <c r="B42" s="104">
        <v>0</v>
      </c>
      <c r="C42" s="104">
        <v>0</v>
      </c>
      <c r="D42" s="104">
        <v>0</v>
      </c>
      <c r="E42" s="104">
        <v>0</v>
      </c>
      <c r="F42" s="111" t="s">
        <v>195</v>
      </c>
      <c r="G42" s="9"/>
      <c r="H42" s="9"/>
      <c r="I42" s="9"/>
      <c r="J42" s="9"/>
      <c r="K42" s="9"/>
      <c r="L42" s="9"/>
      <c r="M42" s="9"/>
    </row>
    <row r="43" spans="1:6" ht="4.5" customHeight="1">
      <c r="A43" s="27"/>
      <c r="B43" s="142"/>
      <c r="C43" s="139"/>
      <c r="D43" s="139"/>
      <c r="E43" s="139"/>
      <c r="F43" s="143"/>
    </row>
    <row r="44" spans="1:6" ht="11.25">
      <c r="A44" s="18" t="s">
        <v>70</v>
      </c>
      <c r="B44" s="140"/>
      <c r="C44" s="10"/>
      <c r="D44" s="10"/>
      <c r="E44" s="10"/>
      <c r="F44" s="144"/>
    </row>
    <row r="45" spans="1:6" ht="11.25">
      <c r="A45" s="7" t="s">
        <v>71</v>
      </c>
      <c r="B45" s="140">
        <v>0</v>
      </c>
      <c r="C45" s="140">
        <v>0</v>
      </c>
      <c r="D45" s="140">
        <v>0</v>
      </c>
      <c r="E45" s="140">
        <v>0.7065170658114718</v>
      </c>
      <c r="F45" s="144"/>
    </row>
    <row r="46" spans="1:6" ht="11.25">
      <c r="A46" s="7" t="s">
        <v>72</v>
      </c>
      <c r="B46" s="140">
        <v>0</v>
      </c>
      <c r="C46" s="140">
        <v>0.35064935064935066</v>
      </c>
      <c r="D46" s="140">
        <v>0.35064935064935066</v>
      </c>
      <c r="E46" s="140">
        <v>-0.014540114271369744</v>
      </c>
      <c r="F46" s="144"/>
    </row>
    <row r="47" spans="1:6" ht="11.25">
      <c r="A47" s="7" t="s">
        <v>73</v>
      </c>
      <c r="B47" s="140">
        <v>0</v>
      </c>
      <c r="C47" s="140">
        <v>0</v>
      </c>
      <c r="D47" s="140">
        <v>0</v>
      </c>
      <c r="E47" s="140">
        <v>0.05534299549656304</v>
      </c>
      <c r="F47" s="144"/>
    </row>
    <row r="48" spans="1:6" ht="11.25">
      <c r="A48" s="7" t="s">
        <v>74</v>
      </c>
      <c r="B48" s="140">
        <v>0</v>
      </c>
      <c r="C48" s="140">
        <v>0.35064935064935066</v>
      </c>
      <c r="D48" s="140">
        <v>0</v>
      </c>
      <c r="E48" s="140">
        <v>0.7473199470366652</v>
      </c>
      <c r="F48" s="144"/>
    </row>
    <row r="49" spans="1:6" ht="11.25">
      <c r="A49" s="10" t="s">
        <v>75</v>
      </c>
      <c r="B49" s="141">
        <v>0</v>
      </c>
      <c r="C49" s="141">
        <v>0.6493506493506493</v>
      </c>
      <c r="D49" s="141">
        <v>0</v>
      </c>
      <c r="E49" s="141">
        <v>0.36336604395646105</v>
      </c>
      <c r="F49" s="144"/>
    </row>
    <row r="50" spans="1:6" ht="11.25">
      <c r="A50" s="7" t="s">
        <v>76</v>
      </c>
      <c r="B50" s="140">
        <v>0</v>
      </c>
      <c r="C50" s="140">
        <v>0</v>
      </c>
      <c r="D50" s="140">
        <v>0</v>
      </c>
      <c r="E50" s="140">
        <v>0.7065170658114718</v>
      </c>
      <c r="F50" s="144"/>
    </row>
    <row r="51" spans="1:6" ht="11.25">
      <c r="A51" s="25" t="s">
        <v>77</v>
      </c>
      <c r="B51" s="142">
        <v>0</v>
      </c>
      <c r="C51" s="142">
        <v>0</v>
      </c>
      <c r="D51" s="142">
        <v>0</v>
      </c>
      <c r="E51" s="142">
        <v>0.08826634050488523</v>
      </c>
      <c r="F51" s="143"/>
    </row>
    <row r="53" spans="1:6" ht="11.25">
      <c r="A53" s="54"/>
      <c r="E53" s="2"/>
      <c r="F53" s="2"/>
    </row>
    <row r="62" ht="11.25">
      <c r="E62" s="3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S75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23" sqref="A23:A24"/>
    </sheetView>
  </sheetViews>
  <sheetFormatPr defaultColWidth="9.140625" defaultRowHeight="12"/>
  <cols>
    <col min="1" max="1" width="37.7109375" style="4" bestFit="1" customWidth="1"/>
    <col min="2" max="4" width="11.57421875" style="2" bestFit="1" customWidth="1"/>
    <col min="5" max="7" width="11.57421875" style="2" customWidth="1"/>
    <col min="8" max="10" width="12.140625" style="2" customWidth="1"/>
    <col min="11" max="16384" width="9.140625" style="1" customWidth="1"/>
  </cols>
  <sheetData>
    <row r="1" spans="1:17" ht="36" customHeight="1">
      <c r="A1" s="5" t="s">
        <v>192</v>
      </c>
      <c r="B1" s="6" t="s">
        <v>166</v>
      </c>
      <c r="C1" s="6" t="s">
        <v>168</v>
      </c>
      <c r="D1" s="6" t="s">
        <v>167</v>
      </c>
      <c r="E1" s="6" t="s">
        <v>173</v>
      </c>
      <c r="F1" s="6" t="s">
        <v>177</v>
      </c>
      <c r="G1" s="6" t="s">
        <v>109</v>
      </c>
      <c r="H1" s="33" t="s">
        <v>206</v>
      </c>
      <c r="I1" s="33" t="s">
        <v>207</v>
      </c>
      <c r="J1" s="33" t="s">
        <v>194</v>
      </c>
      <c r="Q1" s="3"/>
    </row>
    <row r="2" spans="1:19" ht="11.25">
      <c r="A2" s="7" t="s">
        <v>6</v>
      </c>
      <c r="B2" s="8">
        <v>2700816</v>
      </c>
      <c r="C2" s="8">
        <v>1560921</v>
      </c>
      <c r="D2" s="8">
        <v>3224551</v>
      </c>
      <c r="E2" s="8">
        <v>1610958</v>
      </c>
      <c r="F2" s="8">
        <v>569199</v>
      </c>
      <c r="G2" s="8">
        <v>8055487</v>
      </c>
      <c r="H2" s="8">
        <v>9666445</v>
      </c>
      <c r="I2" s="8">
        <v>8604092.553</v>
      </c>
      <c r="J2" s="29">
        <v>0.12347059732982402</v>
      </c>
      <c r="K2" s="9"/>
      <c r="L2" s="9"/>
      <c r="M2" s="9"/>
      <c r="N2" s="9"/>
      <c r="O2" s="9"/>
      <c r="P2" s="9"/>
      <c r="Q2" s="9"/>
      <c r="R2" s="9"/>
      <c r="S2" s="86"/>
    </row>
    <row r="3" spans="1:19" ht="11.25">
      <c r="A3" s="7" t="s">
        <v>7</v>
      </c>
      <c r="B3" s="8">
        <v>-71898</v>
      </c>
      <c r="C3" s="8">
        <v>-22058</v>
      </c>
      <c r="D3" s="8">
        <v>-162450</v>
      </c>
      <c r="E3" s="8">
        <v>-108464</v>
      </c>
      <c r="F3" s="8">
        <v>-80429</v>
      </c>
      <c r="G3" s="8">
        <v>-336835</v>
      </c>
      <c r="H3" s="8">
        <v>-445299</v>
      </c>
      <c r="I3" s="8">
        <v>-369884.36</v>
      </c>
      <c r="J3" s="29">
        <v>0.20388707432777098</v>
      </c>
      <c r="K3" s="9"/>
      <c r="L3" s="9"/>
      <c r="M3" s="9"/>
      <c r="N3" s="9"/>
      <c r="O3" s="9"/>
      <c r="P3" s="9"/>
      <c r="Q3" s="9"/>
      <c r="R3" s="9"/>
      <c r="S3" s="86"/>
    </row>
    <row r="4" spans="1:19" ht="11.25">
      <c r="A4" s="10" t="s">
        <v>5</v>
      </c>
      <c r="B4" s="11">
        <v>2628918</v>
      </c>
      <c r="C4" s="11">
        <v>1538863</v>
      </c>
      <c r="D4" s="11">
        <v>3062101</v>
      </c>
      <c r="E4" s="11">
        <v>1502494</v>
      </c>
      <c r="F4" s="11">
        <v>488770</v>
      </c>
      <c r="G4" s="11">
        <v>7718652</v>
      </c>
      <c r="H4" s="11">
        <v>9221146</v>
      </c>
      <c r="I4" s="11">
        <v>8234208.193</v>
      </c>
      <c r="J4" s="30">
        <v>0.1198582527751737</v>
      </c>
      <c r="K4" s="9"/>
      <c r="L4" s="9"/>
      <c r="M4" s="9"/>
      <c r="N4" s="9"/>
      <c r="O4" s="9"/>
      <c r="P4" s="9"/>
      <c r="Q4" s="9"/>
      <c r="R4" s="9"/>
      <c r="S4" s="86"/>
    </row>
    <row r="5" spans="1:19" ht="11.25">
      <c r="A5" s="7" t="s">
        <v>59</v>
      </c>
      <c r="B5" s="8">
        <v>-299786</v>
      </c>
      <c r="C5" s="8">
        <v>-205059</v>
      </c>
      <c r="D5" s="8">
        <v>-314933</v>
      </c>
      <c r="E5" s="8">
        <v>-307750</v>
      </c>
      <c r="F5" s="8">
        <v>-39087</v>
      </c>
      <c r="G5" s="8">
        <v>-858865</v>
      </c>
      <c r="H5" s="8">
        <v>-1166615</v>
      </c>
      <c r="I5" s="8">
        <v>-1008735.323</v>
      </c>
      <c r="J5" s="29">
        <v>0.15651248984764665</v>
      </c>
      <c r="K5" s="9"/>
      <c r="L5" s="9"/>
      <c r="M5" s="9"/>
      <c r="N5" s="9"/>
      <c r="O5" s="9"/>
      <c r="P5" s="9"/>
      <c r="Q5" s="9"/>
      <c r="R5" s="9"/>
      <c r="S5" s="86"/>
    </row>
    <row r="6" spans="1:19" ht="11.25">
      <c r="A6" s="7" t="s">
        <v>60</v>
      </c>
      <c r="B6" s="8">
        <v>153</v>
      </c>
      <c r="C6" s="8">
        <v>684</v>
      </c>
      <c r="D6" s="8">
        <v>-1260</v>
      </c>
      <c r="E6" s="8">
        <v>0</v>
      </c>
      <c r="F6" s="8">
        <v>-5</v>
      </c>
      <c r="G6" s="8">
        <v>-428</v>
      </c>
      <c r="H6" s="8">
        <v>-428</v>
      </c>
      <c r="I6" s="8">
        <v>-284467.912</v>
      </c>
      <c r="J6" s="29">
        <v>-0.9984954366311797</v>
      </c>
      <c r="K6" s="9"/>
      <c r="L6" s="9"/>
      <c r="M6" s="9"/>
      <c r="N6" s="9"/>
      <c r="O6" s="9"/>
      <c r="P6" s="9"/>
      <c r="Q6" s="9"/>
      <c r="R6" s="9"/>
      <c r="S6" s="86"/>
    </row>
    <row r="7" spans="1:19" ht="11.25">
      <c r="A7" s="10" t="s">
        <v>8</v>
      </c>
      <c r="B7" s="11">
        <v>-299633</v>
      </c>
      <c r="C7" s="11">
        <v>-204375</v>
      </c>
      <c r="D7" s="11">
        <v>-316193</v>
      </c>
      <c r="E7" s="11">
        <v>-307750</v>
      </c>
      <c r="F7" s="11">
        <v>-39092</v>
      </c>
      <c r="G7" s="11">
        <v>-859293</v>
      </c>
      <c r="H7" s="11">
        <v>-1167043</v>
      </c>
      <c r="I7" s="11">
        <v>-1293203.235</v>
      </c>
      <c r="J7" s="30">
        <v>-0.0975563867963879</v>
      </c>
      <c r="K7" s="9"/>
      <c r="L7" s="9"/>
      <c r="M7" s="9"/>
      <c r="N7" s="9"/>
      <c r="O7" s="9"/>
      <c r="P7" s="9"/>
      <c r="Q7" s="9"/>
      <c r="R7" s="9"/>
      <c r="S7" s="86"/>
    </row>
    <row r="8" spans="1:19" ht="11.25">
      <c r="A8" s="12" t="s">
        <v>61</v>
      </c>
      <c r="B8" s="13">
        <v>2329285</v>
      </c>
      <c r="C8" s="13">
        <v>1334488</v>
      </c>
      <c r="D8" s="13">
        <v>2745908</v>
      </c>
      <c r="E8" s="13">
        <v>1194744</v>
      </c>
      <c r="F8" s="13">
        <v>449678</v>
      </c>
      <c r="G8" s="13">
        <v>6859359</v>
      </c>
      <c r="H8" s="13">
        <v>8054103</v>
      </c>
      <c r="I8" s="13">
        <v>6941004.958</v>
      </c>
      <c r="J8" s="78">
        <v>0.1603655448649517</v>
      </c>
      <c r="K8" s="9"/>
      <c r="L8" s="9"/>
      <c r="M8" s="9"/>
      <c r="N8" s="9"/>
      <c r="O8" s="9"/>
      <c r="P8" s="9"/>
      <c r="Q8" s="9"/>
      <c r="R8" s="9"/>
      <c r="S8" s="86"/>
    </row>
    <row r="9" spans="1:19" ht="11.25">
      <c r="A9" s="14" t="s">
        <v>62</v>
      </c>
      <c r="B9" s="15">
        <v>138404</v>
      </c>
      <c r="C9" s="15">
        <v>166608</v>
      </c>
      <c r="D9" s="15">
        <v>202540</v>
      </c>
      <c r="E9" s="15">
        <v>650912</v>
      </c>
      <c r="F9" s="15">
        <v>-34753</v>
      </c>
      <c r="G9" s="15">
        <v>472799</v>
      </c>
      <c r="H9" s="15">
        <v>1123711</v>
      </c>
      <c r="I9" s="15">
        <v>600646.904</v>
      </c>
      <c r="J9" s="79">
        <v>0.8708345827085127</v>
      </c>
      <c r="K9" s="9"/>
      <c r="L9" s="9"/>
      <c r="M9" s="9"/>
      <c r="N9" s="9"/>
      <c r="O9" s="9"/>
      <c r="P9" s="9"/>
      <c r="Q9" s="9"/>
      <c r="R9" s="9"/>
      <c r="S9" s="86"/>
    </row>
    <row r="10" spans="1:19" ht="11.25">
      <c r="A10" s="14" t="s">
        <v>9</v>
      </c>
      <c r="B10" s="15">
        <v>0</v>
      </c>
      <c r="C10" s="15">
        <v>0</v>
      </c>
      <c r="D10" s="15">
        <v>136249</v>
      </c>
      <c r="E10" s="15">
        <v>0</v>
      </c>
      <c r="F10" s="15">
        <v>0</v>
      </c>
      <c r="G10" s="15">
        <v>136249</v>
      </c>
      <c r="H10" s="15">
        <v>136249</v>
      </c>
      <c r="I10" s="15">
        <v>0</v>
      </c>
      <c r="J10" s="79" t="s">
        <v>195</v>
      </c>
      <c r="K10" s="9"/>
      <c r="L10" s="9"/>
      <c r="M10" s="9"/>
      <c r="N10" s="9"/>
      <c r="O10" s="9"/>
      <c r="P10" s="9"/>
      <c r="Q10" s="9"/>
      <c r="R10" s="9"/>
      <c r="S10" s="86"/>
    </row>
    <row r="11" spans="1:19" ht="11.25">
      <c r="A11" s="7" t="s">
        <v>11</v>
      </c>
      <c r="B11" s="8">
        <v>-1568803</v>
      </c>
      <c r="C11" s="8">
        <v>-1240239</v>
      </c>
      <c r="D11" s="8">
        <v>-2699919</v>
      </c>
      <c r="E11" s="8">
        <v>-5345286</v>
      </c>
      <c r="F11" s="8">
        <v>-398285</v>
      </c>
      <c r="G11" s="8">
        <v>-5907246</v>
      </c>
      <c r="H11" s="8">
        <v>-11252532</v>
      </c>
      <c r="I11" s="8">
        <v>-4742128.207</v>
      </c>
      <c r="J11" s="29">
        <v>1.3728864992282985</v>
      </c>
      <c r="K11" s="9"/>
      <c r="L11" s="9"/>
      <c r="M11" s="9"/>
      <c r="N11" s="9"/>
      <c r="O11" s="9"/>
      <c r="P11" s="9"/>
      <c r="Q11" s="9"/>
      <c r="R11" s="9"/>
      <c r="S11" s="86"/>
    </row>
    <row r="12" spans="1:19" ht="11.25">
      <c r="A12" s="7" t="s">
        <v>12</v>
      </c>
      <c r="B12" s="8">
        <v>25101</v>
      </c>
      <c r="C12" s="8">
        <v>-52244</v>
      </c>
      <c r="D12" s="8">
        <v>-113853</v>
      </c>
      <c r="E12" s="8">
        <v>-2301804</v>
      </c>
      <c r="F12" s="8">
        <v>-35925</v>
      </c>
      <c r="G12" s="8">
        <v>-176921</v>
      </c>
      <c r="H12" s="8">
        <v>-2478725</v>
      </c>
      <c r="I12" s="8">
        <v>-471791.166</v>
      </c>
      <c r="J12" s="29">
        <v>4.25386056083975</v>
      </c>
      <c r="K12" s="9"/>
      <c r="L12" s="9"/>
      <c r="M12" s="9"/>
      <c r="N12" s="9"/>
      <c r="O12" s="9"/>
      <c r="P12" s="9"/>
      <c r="Q12" s="9"/>
      <c r="R12" s="9"/>
      <c r="S12" s="86"/>
    </row>
    <row r="13" spans="1:19" ht="11.25">
      <c r="A13" s="10" t="s">
        <v>10</v>
      </c>
      <c r="B13" s="11">
        <v>-1543702</v>
      </c>
      <c r="C13" s="11">
        <v>-1292483</v>
      </c>
      <c r="D13" s="11">
        <v>-2813772</v>
      </c>
      <c r="E13" s="11">
        <v>-7647090</v>
      </c>
      <c r="F13" s="11">
        <v>-434210</v>
      </c>
      <c r="G13" s="11">
        <v>-6084167</v>
      </c>
      <c r="H13" s="11">
        <v>-13731257</v>
      </c>
      <c r="I13" s="11">
        <v>-5213919.372</v>
      </c>
      <c r="J13" s="30">
        <v>1.6335767817469806</v>
      </c>
      <c r="K13" s="9"/>
      <c r="L13" s="9"/>
      <c r="M13" s="9"/>
      <c r="N13" s="9"/>
      <c r="O13" s="9"/>
      <c r="P13" s="9"/>
      <c r="Q13" s="9"/>
      <c r="R13" s="9"/>
      <c r="S13" s="86"/>
    </row>
    <row r="14" spans="1:19" ht="11.25">
      <c r="A14" s="7" t="s">
        <v>63</v>
      </c>
      <c r="B14" s="8">
        <v>54231</v>
      </c>
      <c r="C14" s="8">
        <v>5559</v>
      </c>
      <c r="D14" s="8">
        <v>104143</v>
      </c>
      <c r="E14" s="8">
        <v>0</v>
      </c>
      <c r="F14" s="8">
        <v>31386</v>
      </c>
      <c r="G14" s="8">
        <v>195319</v>
      </c>
      <c r="H14" s="8">
        <v>195319</v>
      </c>
      <c r="I14" s="8">
        <v>294977.831</v>
      </c>
      <c r="J14" s="29">
        <v>-0.33785193504931565</v>
      </c>
      <c r="K14" s="9"/>
      <c r="L14" s="9"/>
      <c r="M14" s="9"/>
      <c r="N14" s="9"/>
      <c r="O14" s="9"/>
      <c r="P14" s="9"/>
      <c r="Q14" s="9"/>
      <c r="R14" s="9"/>
      <c r="S14" s="86"/>
    </row>
    <row r="15" spans="1:19" ht="11.25">
      <c r="A15" s="7" t="s">
        <v>64</v>
      </c>
      <c r="B15" s="8">
        <v>-34257</v>
      </c>
      <c r="C15" s="8">
        <v>10793</v>
      </c>
      <c r="D15" s="8">
        <v>16338</v>
      </c>
      <c r="E15" s="8">
        <v>0</v>
      </c>
      <c r="F15" s="8">
        <v>-5794</v>
      </c>
      <c r="G15" s="8">
        <v>-12920</v>
      </c>
      <c r="H15" s="8">
        <v>-12920</v>
      </c>
      <c r="I15" s="8">
        <v>-72582.945</v>
      </c>
      <c r="J15" s="29">
        <v>-0.8219967514407138</v>
      </c>
      <c r="K15" s="9"/>
      <c r="L15" s="9"/>
      <c r="M15" s="9"/>
      <c r="N15" s="9"/>
      <c r="O15" s="9"/>
      <c r="P15" s="9"/>
      <c r="Q15" s="9"/>
      <c r="R15" s="9"/>
      <c r="S15" s="86"/>
    </row>
    <row r="16" spans="1:19" ht="11.25">
      <c r="A16" s="10" t="s">
        <v>65</v>
      </c>
      <c r="B16" s="11">
        <v>19974</v>
      </c>
      <c r="C16" s="11">
        <v>16352</v>
      </c>
      <c r="D16" s="11">
        <v>120481</v>
      </c>
      <c r="E16" s="11">
        <v>0</v>
      </c>
      <c r="F16" s="11">
        <v>25592</v>
      </c>
      <c r="G16" s="11">
        <v>182399</v>
      </c>
      <c r="H16" s="11">
        <v>182399</v>
      </c>
      <c r="I16" s="11">
        <v>222394.886</v>
      </c>
      <c r="J16" s="30">
        <v>-0.17984175229640842</v>
      </c>
      <c r="K16" s="9"/>
      <c r="L16" s="9"/>
      <c r="M16" s="9"/>
      <c r="N16" s="9"/>
      <c r="O16" s="9"/>
      <c r="P16" s="9"/>
      <c r="Q16" s="9"/>
      <c r="R16" s="9"/>
      <c r="S16" s="86"/>
    </row>
    <row r="17" spans="1:19" ht="11.25">
      <c r="A17" s="12" t="s">
        <v>66</v>
      </c>
      <c r="B17" s="13">
        <v>-1523728</v>
      </c>
      <c r="C17" s="13">
        <v>-1276131</v>
      </c>
      <c r="D17" s="13">
        <v>-2693291</v>
      </c>
      <c r="E17" s="13">
        <v>-7647090</v>
      </c>
      <c r="F17" s="13">
        <v>-408618</v>
      </c>
      <c r="G17" s="13">
        <v>-5901768</v>
      </c>
      <c r="H17" s="13">
        <v>-13548858</v>
      </c>
      <c r="I17" s="13">
        <v>-4991524.487</v>
      </c>
      <c r="J17" s="78">
        <v>1.7143727402894338</v>
      </c>
      <c r="K17" s="9"/>
      <c r="L17" s="9"/>
      <c r="M17" s="9"/>
      <c r="N17" s="9"/>
      <c r="O17" s="9"/>
      <c r="P17" s="9"/>
      <c r="Q17" s="9"/>
      <c r="R17" s="9"/>
      <c r="S17" s="86"/>
    </row>
    <row r="18" spans="1:19" ht="11.25">
      <c r="A18" s="14" t="s">
        <v>67</v>
      </c>
      <c r="B18" s="104">
        <v>0</v>
      </c>
      <c r="C18" s="104">
        <v>0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11" t="s">
        <v>195</v>
      </c>
      <c r="K18" s="9"/>
      <c r="L18" s="9"/>
      <c r="M18" s="9"/>
      <c r="N18" s="9"/>
      <c r="O18" s="9"/>
      <c r="P18" s="9"/>
      <c r="Q18" s="9"/>
      <c r="R18" s="9"/>
      <c r="S18" s="86"/>
    </row>
    <row r="19" spans="1:19" ht="11.25">
      <c r="A19" s="14" t="s">
        <v>68</v>
      </c>
      <c r="B19" s="26">
        <v>-127708</v>
      </c>
      <c r="C19" s="26">
        <v>0</v>
      </c>
      <c r="D19" s="26">
        <v>0</v>
      </c>
      <c r="E19" s="26">
        <v>0</v>
      </c>
      <c r="F19" s="26">
        <v>0</v>
      </c>
      <c r="G19" s="26">
        <v>-127708</v>
      </c>
      <c r="H19" s="26">
        <v>-127708</v>
      </c>
      <c r="I19" s="26">
        <v>-98608.883</v>
      </c>
      <c r="J19" s="84">
        <v>0.2950963048633255</v>
      </c>
      <c r="K19" s="9"/>
      <c r="L19" s="9"/>
      <c r="M19" s="9"/>
      <c r="N19" s="9"/>
      <c r="O19" s="9"/>
      <c r="P19" s="9"/>
      <c r="Q19" s="9"/>
      <c r="R19" s="9"/>
      <c r="S19" s="86"/>
    </row>
    <row r="20" spans="1:19" ht="11.25">
      <c r="A20" s="7" t="s">
        <v>14</v>
      </c>
      <c r="B20" s="8">
        <v>-293329</v>
      </c>
      <c r="C20" s="8">
        <v>-118983</v>
      </c>
      <c r="D20" s="8">
        <v>-239204</v>
      </c>
      <c r="E20" s="8">
        <v>-117922</v>
      </c>
      <c r="F20" s="8">
        <v>-18878</v>
      </c>
      <c r="G20" s="8">
        <v>-670394</v>
      </c>
      <c r="H20" s="8">
        <v>-788316</v>
      </c>
      <c r="I20" s="8">
        <v>-720785.663</v>
      </c>
      <c r="J20" s="29">
        <v>0.09368990043299474</v>
      </c>
      <c r="K20" s="9"/>
      <c r="L20" s="9"/>
      <c r="M20" s="9"/>
      <c r="N20" s="9"/>
      <c r="O20" s="9"/>
      <c r="P20" s="9"/>
      <c r="Q20" s="9"/>
      <c r="R20" s="9"/>
      <c r="S20" s="86"/>
    </row>
    <row r="21" spans="1:19" ht="11.25">
      <c r="A21" s="7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29" t="s">
        <v>195</v>
      </c>
      <c r="K21" s="9"/>
      <c r="L21" s="9"/>
      <c r="M21" s="9"/>
      <c r="N21" s="9"/>
      <c r="O21" s="9"/>
      <c r="P21" s="9"/>
      <c r="Q21" s="9"/>
      <c r="R21" s="9"/>
      <c r="S21" s="86"/>
    </row>
    <row r="22" spans="1:19" ht="11.25">
      <c r="A22" s="7" t="s">
        <v>16</v>
      </c>
      <c r="B22" s="8">
        <v>-188976</v>
      </c>
      <c r="C22" s="8">
        <v>-186585</v>
      </c>
      <c r="D22" s="8">
        <v>-427486</v>
      </c>
      <c r="E22" s="8">
        <v>-37450</v>
      </c>
      <c r="F22" s="8">
        <v>-100448</v>
      </c>
      <c r="G22" s="8">
        <v>-903495</v>
      </c>
      <c r="H22" s="8">
        <v>-940945</v>
      </c>
      <c r="I22" s="8">
        <v>-746325.751</v>
      </c>
      <c r="J22" s="29">
        <v>0.26076984311372087</v>
      </c>
      <c r="K22" s="9"/>
      <c r="L22" s="9"/>
      <c r="M22" s="9"/>
      <c r="N22" s="9"/>
      <c r="O22" s="9"/>
      <c r="P22" s="9"/>
      <c r="Q22" s="9"/>
      <c r="R22" s="9"/>
      <c r="S22" s="86"/>
    </row>
    <row r="23" spans="1:19" ht="11.25">
      <c r="A23" s="109" t="s">
        <v>214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29"/>
      <c r="K23" s="9"/>
      <c r="L23" s="9"/>
      <c r="M23" s="9"/>
      <c r="N23" s="9"/>
      <c r="O23" s="9"/>
      <c r="P23" s="9"/>
      <c r="Q23" s="9"/>
      <c r="R23" s="9"/>
      <c r="S23" s="86"/>
    </row>
    <row r="24" spans="1:19" ht="11.25">
      <c r="A24" s="109" t="s">
        <v>230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9"/>
      <c r="K24" s="9"/>
      <c r="L24" s="9"/>
      <c r="M24" s="9"/>
      <c r="N24" s="9"/>
      <c r="O24" s="9"/>
      <c r="P24" s="9"/>
      <c r="Q24" s="9"/>
      <c r="R24" s="9"/>
      <c r="S24" s="86"/>
    </row>
    <row r="25" spans="1:19" ht="11.25">
      <c r="A25" s="7" t="s">
        <v>17</v>
      </c>
      <c r="B25" s="8">
        <v>44431</v>
      </c>
      <c r="C25" s="8">
        <v>2457</v>
      </c>
      <c r="D25" s="8">
        <v>8935</v>
      </c>
      <c r="E25" s="8">
        <v>9232</v>
      </c>
      <c r="F25" s="8">
        <v>2226</v>
      </c>
      <c r="G25" s="8">
        <v>58049</v>
      </c>
      <c r="H25" s="8">
        <v>67281</v>
      </c>
      <c r="I25" s="8">
        <v>96450.628</v>
      </c>
      <c r="J25" s="29">
        <v>-0.3024306695027429</v>
      </c>
      <c r="K25" s="9"/>
      <c r="L25" s="9"/>
      <c r="M25" s="9"/>
      <c r="N25" s="9"/>
      <c r="O25" s="9"/>
      <c r="P25" s="9"/>
      <c r="Q25" s="9"/>
      <c r="R25" s="9"/>
      <c r="S25" s="86"/>
    </row>
    <row r="26" spans="1:19" ht="11.25">
      <c r="A26" s="16" t="s">
        <v>13</v>
      </c>
      <c r="B26" s="11">
        <v>-437874</v>
      </c>
      <c r="C26" s="11">
        <v>-303111</v>
      </c>
      <c r="D26" s="11">
        <v>-657755</v>
      </c>
      <c r="E26" s="11">
        <v>-146140</v>
      </c>
      <c r="F26" s="11">
        <v>-117100</v>
      </c>
      <c r="G26" s="11">
        <v>-1515840</v>
      </c>
      <c r="H26" s="11">
        <v>-1661980</v>
      </c>
      <c r="I26" s="11">
        <v>-1370660.786</v>
      </c>
      <c r="J26" s="30">
        <v>0.21253924893419973</v>
      </c>
      <c r="K26" s="9"/>
      <c r="L26" s="9"/>
      <c r="M26" s="9"/>
      <c r="N26" s="9"/>
      <c r="O26" s="9"/>
      <c r="P26" s="9"/>
      <c r="Q26" s="9"/>
      <c r="R26" s="9"/>
      <c r="S26" s="86"/>
    </row>
    <row r="27" spans="1:19" ht="11.25">
      <c r="A27" s="14" t="s">
        <v>18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79" t="s">
        <v>195</v>
      </c>
      <c r="K27" s="9"/>
      <c r="L27" s="9"/>
      <c r="M27" s="9"/>
      <c r="N27" s="9"/>
      <c r="O27" s="9"/>
      <c r="P27" s="9"/>
      <c r="Q27" s="9"/>
      <c r="R27" s="9"/>
      <c r="S27" s="86"/>
    </row>
    <row r="28" spans="1:19" ht="11.25">
      <c r="A28" s="18" t="s">
        <v>19</v>
      </c>
      <c r="B28" s="15">
        <v>0</v>
      </c>
      <c r="C28" s="15">
        <v>0</v>
      </c>
      <c r="D28" s="15">
        <v>0</v>
      </c>
      <c r="E28" s="15">
        <v>1262523</v>
      </c>
      <c r="F28" s="15">
        <v>0</v>
      </c>
      <c r="G28" s="15">
        <v>0</v>
      </c>
      <c r="H28" s="15">
        <v>1262523</v>
      </c>
      <c r="I28" s="15">
        <v>-151149</v>
      </c>
      <c r="J28" s="81" t="s">
        <v>195</v>
      </c>
      <c r="K28" s="9"/>
      <c r="L28" s="9"/>
      <c r="M28" s="9"/>
      <c r="N28" s="9"/>
      <c r="O28" s="9"/>
      <c r="P28" s="9"/>
      <c r="Q28" s="9"/>
      <c r="R28" s="9"/>
      <c r="S28" s="86"/>
    </row>
    <row r="29" spans="1:19" ht="11.25">
      <c r="A29" s="20" t="s">
        <v>69</v>
      </c>
      <c r="B29" s="113">
        <v>378379</v>
      </c>
      <c r="C29" s="113">
        <v>-78146</v>
      </c>
      <c r="D29" s="113">
        <v>-266349</v>
      </c>
      <c r="E29" s="113">
        <v>-4685051</v>
      </c>
      <c r="F29" s="113">
        <v>-110793</v>
      </c>
      <c r="G29" s="113">
        <v>-76909</v>
      </c>
      <c r="H29" s="113">
        <v>-4761960</v>
      </c>
      <c r="I29" s="113">
        <v>929708.708</v>
      </c>
      <c r="J29" s="79" t="s">
        <v>195</v>
      </c>
      <c r="K29" s="9"/>
      <c r="L29" s="9"/>
      <c r="M29" s="9"/>
      <c r="N29" s="9"/>
      <c r="O29" s="9"/>
      <c r="P29" s="9"/>
      <c r="Q29" s="9"/>
      <c r="R29" s="9"/>
      <c r="S29" s="86"/>
    </row>
    <row r="30" spans="1:19" ht="4.5" customHeight="1">
      <c r="A30" s="21"/>
      <c r="B30" s="22"/>
      <c r="C30" s="22"/>
      <c r="D30" s="22"/>
      <c r="E30" s="22"/>
      <c r="F30" s="22"/>
      <c r="G30" s="22">
        <v>0</v>
      </c>
      <c r="H30" s="22">
        <v>0</v>
      </c>
      <c r="I30" s="22">
        <v>0</v>
      </c>
      <c r="J30" s="82" t="s">
        <v>195</v>
      </c>
      <c r="K30" s="9"/>
      <c r="L30" s="9"/>
      <c r="M30" s="9"/>
      <c r="N30" s="9"/>
      <c r="O30" s="9"/>
      <c r="P30" s="9"/>
      <c r="Q30" s="9"/>
      <c r="R30" s="9"/>
      <c r="S30" s="86"/>
    </row>
    <row r="31" spans="1:19" ht="11.25">
      <c r="A31" s="23" t="s">
        <v>20</v>
      </c>
      <c r="B31" s="24">
        <v>914721</v>
      </c>
      <c r="C31" s="24">
        <v>347236</v>
      </c>
      <c r="D31" s="24">
        <v>941600</v>
      </c>
      <c r="E31" s="24">
        <v>466759</v>
      </c>
      <c r="F31" s="24">
        <v>170993</v>
      </c>
      <c r="G31" s="24">
        <v>2374550</v>
      </c>
      <c r="H31" s="24">
        <v>2841309</v>
      </c>
      <c r="I31" s="24">
        <v>2471424.222</v>
      </c>
      <c r="J31" s="83">
        <v>0.14966462443289918</v>
      </c>
      <c r="K31" s="9"/>
      <c r="L31" s="9"/>
      <c r="M31" s="9"/>
      <c r="N31" s="9"/>
      <c r="O31" s="9"/>
      <c r="P31" s="9"/>
      <c r="Q31" s="9"/>
      <c r="R31" s="9"/>
      <c r="S31" s="86"/>
    </row>
    <row r="32" spans="1:19" ht="11.25">
      <c r="A32" s="7" t="s">
        <v>21</v>
      </c>
      <c r="B32" s="8">
        <v>986618</v>
      </c>
      <c r="C32" s="8">
        <v>369294</v>
      </c>
      <c r="D32" s="8">
        <v>1104050</v>
      </c>
      <c r="E32" s="8">
        <v>575223</v>
      </c>
      <c r="F32" s="8">
        <v>251422</v>
      </c>
      <c r="G32" s="8">
        <v>2711384</v>
      </c>
      <c r="H32" s="8">
        <v>3286607</v>
      </c>
      <c r="I32" s="8">
        <v>2841308.557</v>
      </c>
      <c r="J32" s="29">
        <v>0.15672301478941408</v>
      </c>
      <c r="K32" s="9"/>
      <c r="L32" s="9"/>
      <c r="M32" s="9"/>
      <c r="N32" s="9"/>
      <c r="O32" s="9"/>
      <c r="P32" s="9"/>
      <c r="Q32" s="9"/>
      <c r="R32" s="9"/>
      <c r="S32" s="86"/>
    </row>
    <row r="33" spans="1:19" ht="11.25">
      <c r="A33" s="7" t="s">
        <v>46</v>
      </c>
      <c r="B33" s="8">
        <v>12737</v>
      </c>
      <c r="C33" s="8">
        <v>3412</v>
      </c>
      <c r="D33" s="8">
        <v>59230</v>
      </c>
      <c r="E33" s="8">
        <v>0</v>
      </c>
      <c r="F33" s="8">
        <v>5</v>
      </c>
      <c r="G33" s="8">
        <v>75384</v>
      </c>
      <c r="H33" s="8">
        <v>75384</v>
      </c>
      <c r="I33" s="8">
        <v>359163.863</v>
      </c>
      <c r="J33" s="29">
        <v>-0.790112514743723</v>
      </c>
      <c r="K33" s="9"/>
      <c r="L33" s="9"/>
      <c r="M33" s="9"/>
      <c r="N33" s="9"/>
      <c r="O33" s="9"/>
      <c r="P33" s="9"/>
      <c r="Q33" s="9"/>
      <c r="R33" s="9"/>
      <c r="S33" s="86"/>
    </row>
    <row r="34" spans="1:19" ht="11.25">
      <c r="A34" s="7" t="s">
        <v>22</v>
      </c>
      <c r="B34" s="8">
        <v>12890</v>
      </c>
      <c r="C34" s="8">
        <v>4096</v>
      </c>
      <c r="D34" s="8">
        <v>57970</v>
      </c>
      <c r="E34" s="8">
        <v>0</v>
      </c>
      <c r="F34" s="8">
        <v>0</v>
      </c>
      <c r="G34" s="8">
        <v>74956</v>
      </c>
      <c r="H34" s="8">
        <v>74956</v>
      </c>
      <c r="I34" s="8">
        <v>75384.017</v>
      </c>
      <c r="J34" s="29">
        <v>-0.005677821599769706</v>
      </c>
      <c r="K34" s="9"/>
      <c r="L34" s="9"/>
      <c r="M34" s="9"/>
      <c r="N34" s="9"/>
      <c r="O34" s="9"/>
      <c r="P34" s="9"/>
      <c r="Q34" s="9"/>
      <c r="R34" s="9"/>
      <c r="S34" s="86"/>
    </row>
    <row r="35" spans="1:19" ht="11.25">
      <c r="A35" s="7" t="s">
        <v>23</v>
      </c>
      <c r="B35" s="8">
        <v>1386117</v>
      </c>
      <c r="C35" s="8">
        <v>264635</v>
      </c>
      <c r="D35" s="8">
        <v>1232576</v>
      </c>
      <c r="E35" s="8">
        <v>198196</v>
      </c>
      <c r="F35" s="8">
        <v>129509</v>
      </c>
      <c r="G35" s="8">
        <v>3012837</v>
      </c>
      <c r="H35" s="8">
        <v>3211033</v>
      </c>
      <c r="I35" s="8">
        <v>2742457.081</v>
      </c>
      <c r="J35" s="29">
        <v>0.17085989138949098</v>
      </c>
      <c r="K35" s="9"/>
      <c r="L35" s="9"/>
      <c r="M35" s="9"/>
      <c r="N35" s="9"/>
      <c r="O35" s="9"/>
      <c r="P35" s="9"/>
      <c r="Q35" s="9"/>
      <c r="R35" s="9"/>
      <c r="S35" s="86"/>
    </row>
    <row r="36" spans="1:19" ht="11.25">
      <c r="A36" s="7" t="s">
        <v>24</v>
      </c>
      <c r="B36" s="8">
        <v>1361016</v>
      </c>
      <c r="C36" s="8">
        <v>316879</v>
      </c>
      <c r="D36" s="8">
        <v>1346428</v>
      </c>
      <c r="E36" s="8">
        <v>2500000</v>
      </c>
      <c r="F36" s="8">
        <v>165435</v>
      </c>
      <c r="G36" s="8">
        <v>3189758</v>
      </c>
      <c r="H36" s="8">
        <v>5689758</v>
      </c>
      <c r="I36" s="8">
        <v>3211032.13</v>
      </c>
      <c r="J36" s="29">
        <v>0.7719405380101259</v>
      </c>
      <c r="K36" s="9"/>
      <c r="L36" s="9"/>
      <c r="M36" s="9"/>
      <c r="N36" s="9"/>
      <c r="O36" s="9"/>
      <c r="P36" s="9"/>
      <c r="Q36" s="9"/>
      <c r="R36" s="9"/>
      <c r="S36" s="86"/>
    </row>
    <row r="37" spans="1:19" ht="11.25">
      <c r="A37" s="7" t="s">
        <v>47</v>
      </c>
      <c r="B37" s="8">
        <v>61885</v>
      </c>
      <c r="C37" s="8">
        <v>0</v>
      </c>
      <c r="D37" s="8">
        <v>305710</v>
      </c>
      <c r="E37" s="8">
        <v>0</v>
      </c>
      <c r="F37" s="8">
        <v>20440</v>
      </c>
      <c r="G37" s="8">
        <v>388035</v>
      </c>
      <c r="H37" s="8">
        <v>388035</v>
      </c>
      <c r="I37" s="8">
        <v>460617.706</v>
      </c>
      <c r="J37" s="29">
        <v>-0.15757689088920956</v>
      </c>
      <c r="K37" s="9"/>
      <c r="L37" s="9"/>
      <c r="M37" s="9"/>
      <c r="N37" s="9"/>
      <c r="O37" s="9"/>
      <c r="P37" s="9"/>
      <c r="Q37" s="9"/>
      <c r="R37" s="9"/>
      <c r="S37" s="86"/>
    </row>
    <row r="38" spans="1:19" ht="11.25">
      <c r="A38" s="7" t="s">
        <v>25</v>
      </c>
      <c r="B38" s="8">
        <v>27628</v>
      </c>
      <c r="C38" s="8">
        <v>10793</v>
      </c>
      <c r="D38" s="8">
        <v>322048</v>
      </c>
      <c r="E38" s="8">
        <v>0</v>
      </c>
      <c r="F38" s="8">
        <v>13446</v>
      </c>
      <c r="G38" s="8">
        <v>373915</v>
      </c>
      <c r="H38" s="8">
        <v>373915</v>
      </c>
      <c r="I38" s="8">
        <v>388034.761</v>
      </c>
      <c r="J38" s="29">
        <v>-0.036387876600570856</v>
      </c>
      <c r="K38" s="9"/>
      <c r="L38" s="9"/>
      <c r="M38" s="9"/>
      <c r="N38" s="9"/>
      <c r="O38" s="9"/>
      <c r="P38" s="9"/>
      <c r="Q38" s="9"/>
      <c r="R38" s="9"/>
      <c r="S38" s="86"/>
    </row>
    <row r="39" spans="1:19" ht="11.25">
      <c r="A39" s="7" t="s">
        <v>26</v>
      </c>
      <c r="B39" s="8">
        <v>0</v>
      </c>
      <c r="C39" s="8">
        <v>0</v>
      </c>
      <c r="D39" s="8">
        <v>0</v>
      </c>
      <c r="E39" s="8">
        <v>1262523</v>
      </c>
      <c r="F39" s="8">
        <v>0</v>
      </c>
      <c r="G39" s="8">
        <v>0</v>
      </c>
      <c r="H39" s="8">
        <v>1262523</v>
      </c>
      <c r="I39" s="8">
        <v>1111374</v>
      </c>
      <c r="J39" s="29">
        <v>0.13600192194526772</v>
      </c>
      <c r="K39" s="9"/>
      <c r="L39" s="9"/>
      <c r="M39" s="9"/>
      <c r="N39" s="9"/>
      <c r="O39" s="9"/>
      <c r="P39" s="9"/>
      <c r="Q39" s="9"/>
      <c r="R39" s="9"/>
      <c r="S39" s="86"/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1262523</v>
      </c>
      <c r="J40" s="29" t="s">
        <v>195</v>
      </c>
      <c r="K40" s="9"/>
      <c r="L40" s="9"/>
      <c r="M40" s="9"/>
      <c r="N40" s="9"/>
      <c r="O40" s="9"/>
      <c r="P40" s="9"/>
      <c r="Q40" s="9"/>
      <c r="R40" s="9"/>
      <c r="S40" s="86"/>
    </row>
    <row r="41" spans="1:19" ht="11.25">
      <c r="A41" s="7" t="s">
        <v>28</v>
      </c>
      <c r="B41" s="8">
        <v>81492</v>
      </c>
      <c r="C41" s="8">
        <v>0</v>
      </c>
      <c r="D41" s="8">
        <v>13800</v>
      </c>
      <c r="E41" s="8">
        <v>0</v>
      </c>
      <c r="F41" s="8">
        <v>0</v>
      </c>
      <c r="G41" s="8">
        <v>95292</v>
      </c>
      <c r="H41" s="8">
        <v>95292</v>
      </c>
      <c r="I41" s="8">
        <v>75352.95</v>
      </c>
      <c r="J41" s="29">
        <v>0.26460875121677385</v>
      </c>
      <c r="K41" s="9"/>
      <c r="L41" s="9"/>
      <c r="M41" s="9"/>
      <c r="N41" s="9"/>
      <c r="O41" s="9"/>
      <c r="P41" s="9"/>
      <c r="Q41" s="9"/>
      <c r="R41" s="9"/>
      <c r="S41" s="86"/>
    </row>
    <row r="42" spans="1:19" ht="11.25">
      <c r="A42" s="7" t="s">
        <v>29</v>
      </c>
      <c r="B42" s="8">
        <v>109853</v>
      </c>
      <c r="C42" s="8">
        <v>0</v>
      </c>
      <c r="D42" s="8">
        <v>0</v>
      </c>
      <c r="E42" s="8">
        <v>0</v>
      </c>
      <c r="F42" s="8">
        <v>0</v>
      </c>
      <c r="G42" s="8">
        <v>109853</v>
      </c>
      <c r="H42" s="8">
        <v>109853</v>
      </c>
      <c r="I42" s="8">
        <v>95292.582</v>
      </c>
      <c r="J42" s="29">
        <v>0.15279697217145416</v>
      </c>
      <c r="K42" s="9"/>
      <c r="L42" s="9"/>
      <c r="M42" s="9"/>
      <c r="N42" s="9"/>
      <c r="O42" s="9"/>
      <c r="P42" s="9"/>
      <c r="Q42" s="9"/>
      <c r="R42" s="9"/>
      <c r="S42" s="86"/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29" t="s">
        <v>195</v>
      </c>
      <c r="K43" s="9"/>
      <c r="L43" s="9"/>
      <c r="M43" s="9"/>
      <c r="N43" s="9"/>
      <c r="O43" s="9"/>
      <c r="P43" s="9"/>
      <c r="Q43" s="9"/>
      <c r="R43" s="9"/>
      <c r="S43" s="86"/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84" t="s">
        <v>195</v>
      </c>
      <c r="K44" s="9"/>
      <c r="L44" s="9"/>
      <c r="M44" s="9"/>
      <c r="N44" s="9"/>
      <c r="O44" s="9"/>
      <c r="P44" s="9"/>
      <c r="Q44" s="9"/>
      <c r="R44" s="9"/>
      <c r="S44" s="86"/>
    </row>
    <row r="45" spans="1:19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85" t="s">
        <v>195</v>
      </c>
      <c r="S45" s="86"/>
    </row>
    <row r="46" spans="1:19" ht="11.25">
      <c r="A46" s="18" t="s">
        <v>70</v>
      </c>
      <c r="B46" s="18"/>
      <c r="C46" s="18"/>
      <c r="D46" s="18"/>
      <c r="E46" s="18"/>
      <c r="F46" s="18"/>
      <c r="G46" s="18"/>
      <c r="H46" s="18"/>
      <c r="I46" s="18"/>
      <c r="J46" s="81" t="s">
        <v>195</v>
      </c>
      <c r="S46" s="86"/>
    </row>
    <row r="47" spans="1:19" ht="11.25">
      <c r="A47" s="7" t="s">
        <v>71</v>
      </c>
      <c r="B47" s="29">
        <v>0.587200513671404</v>
      </c>
      <c r="C47" s="29">
        <v>0.8398947794573006</v>
      </c>
      <c r="D47" s="29">
        <v>0.9189024137348833</v>
      </c>
      <c r="E47" s="29">
        <v>5.089597695564841</v>
      </c>
      <c r="F47" s="29">
        <v>0.8883728543077521</v>
      </c>
      <c r="G47" s="29">
        <v>0.7882421697467381</v>
      </c>
      <c r="H47" s="29">
        <v>1.4891052587173004</v>
      </c>
      <c r="I47" s="29">
        <v>0.6332022763806745</v>
      </c>
      <c r="J47" s="29"/>
      <c r="S47" s="86"/>
    </row>
    <row r="48" spans="1:19" ht="11.25">
      <c r="A48" s="7" t="s">
        <v>72</v>
      </c>
      <c r="B48" s="29">
        <v>0.16656053935497417</v>
      </c>
      <c r="C48" s="29">
        <v>0.19697075048266155</v>
      </c>
      <c r="D48" s="29">
        <v>0.2148051288967934</v>
      </c>
      <c r="E48" s="29">
        <v>0.09726494748065549</v>
      </c>
      <c r="F48" s="29">
        <v>0.23958098901323732</v>
      </c>
      <c r="G48" s="29">
        <v>0.19638662294918854</v>
      </c>
      <c r="H48" s="29">
        <v>0.1802357320879639</v>
      </c>
      <c r="I48" s="29">
        <v>0.16645933086380005</v>
      </c>
      <c r="J48" s="29"/>
      <c r="S48" s="86"/>
    </row>
    <row r="49" spans="1:19" ht="11.25">
      <c r="A49" s="7" t="s">
        <v>73</v>
      </c>
      <c r="B49" s="29">
        <v>0.05264675429206997</v>
      </c>
      <c r="C49" s="29">
        <v>0.10826694773998725</v>
      </c>
      <c r="D49" s="29">
        <v>0.06614412783902295</v>
      </c>
      <c r="E49" s="29">
        <v>0.43322103116551547</v>
      </c>
      <c r="F49" s="29">
        <v>-0.07110297276837776</v>
      </c>
      <c r="G49" s="29">
        <v>0.0612540894446336</v>
      </c>
      <c r="H49" s="29">
        <v>0.12186240191837328</v>
      </c>
      <c r="I49" s="29">
        <v>0.07294531422105859</v>
      </c>
      <c r="J49" s="29"/>
      <c r="S49" s="86"/>
    </row>
    <row r="50" spans="1:19" ht="11.25">
      <c r="A50" s="7" t="s">
        <v>74</v>
      </c>
      <c r="B50" s="29">
        <v>0.8064078073184481</v>
      </c>
      <c r="C50" s="29">
        <v>1.1451324776799494</v>
      </c>
      <c r="D50" s="29">
        <v>1.1998516704706996</v>
      </c>
      <c r="E50" s="29">
        <v>5.620083674211012</v>
      </c>
      <c r="F50" s="29">
        <v>1.0568508705526116</v>
      </c>
      <c r="G50" s="29">
        <v>1.0458828821405604</v>
      </c>
      <c r="H50" s="29">
        <v>1.7912033927236377</v>
      </c>
      <c r="I50" s="29">
        <v>0.8726069214655332</v>
      </c>
      <c r="J50" s="29"/>
      <c r="S50" s="86"/>
    </row>
    <row r="51" spans="1:19" ht="11.25">
      <c r="A51" s="10" t="s">
        <v>75</v>
      </c>
      <c r="B51" s="30">
        <v>0.1439295558096525</v>
      </c>
      <c r="C51" s="30">
        <v>-0.050781648528816406</v>
      </c>
      <c r="D51" s="30">
        <v>-0.08698243460943973</v>
      </c>
      <c r="E51" s="30">
        <v>-3.1181828346735494</v>
      </c>
      <c r="F51" s="30">
        <v>-0.22667716922069686</v>
      </c>
      <c r="G51" s="30">
        <v>-0.009964045535412141</v>
      </c>
      <c r="H51" s="30">
        <v>-0.5164173737190584</v>
      </c>
      <c r="I51" s="30">
        <v>0.11290808857497149</v>
      </c>
      <c r="J51" s="30"/>
      <c r="S51" s="86"/>
    </row>
    <row r="52" spans="1:19" ht="11.25">
      <c r="A52" s="7" t="s">
        <v>76</v>
      </c>
      <c r="B52" s="31">
        <v>0.6541612554925653</v>
      </c>
      <c r="C52" s="31">
        <v>0.9562701200760142</v>
      </c>
      <c r="D52" s="31">
        <v>0.9808380324468263</v>
      </c>
      <c r="E52" s="31">
        <v>6.40060967035616</v>
      </c>
      <c r="F52" s="31">
        <v>0.9086902183340079</v>
      </c>
      <c r="G52" s="31">
        <v>0.8603964306285762</v>
      </c>
      <c r="H52" s="31">
        <v>1.6822305351694657</v>
      </c>
      <c r="I52" s="31">
        <v>0.7191357040088142</v>
      </c>
      <c r="J52" s="31"/>
      <c r="S52" s="86"/>
    </row>
    <row r="53" spans="1:10" ht="11.25">
      <c r="A53" s="25" t="s">
        <v>77</v>
      </c>
      <c r="B53" s="32">
        <v>1.037644169777421</v>
      </c>
      <c r="C53" s="32">
        <v>0.5030273782904006</v>
      </c>
      <c r="D53" s="32">
        <v>0.75401652203934</v>
      </c>
      <c r="E53" s="32">
        <v>2.5739597771572824</v>
      </c>
      <c r="F53" s="32">
        <v>0.8971108215211774</v>
      </c>
      <c r="G53" s="32">
        <v>0.8108810167247406</v>
      </c>
      <c r="H53" s="32">
        <v>1.0724157612585783</v>
      </c>
      <c r="I53" s="32">
        <v>1.000825893805679</v>
      </c>
      <c r="J53" s="32"/>
    </row>
    <row r="55" spans="1:9" ht="11.25">
      <c r="A55" s="54" t="s">
        <v>227</v>
      </c>
      <c r="B55" s="55">
        <f>B47+B48</f>
        <v>0.7537610530263782</v>
      </c>
      <c r="C55" s="55">
        <f aca="true" t="shared" si="0" ref="C55:I55">C47+C48</f>
        <v>1.0368655299399623</v>
      </c>
      <c r="D55" s="74">
        <f t="shared" si="0"/>
        <v>1.1337075426316767</v>
      </c>
      <c r="E55" s="55">
        <f t="shared" si="0"/>
        <v>5.1868626430454965</v>
      </c>
      <c r="F55" s="74">
        <f t="shared" si="0"/>
        <v>1.1279538433209895</v>
      </c>
      <c r="G55" s="55">
        <f t="shared" si="0"/>
        <v>0.9846287926959266</v>
      </c>
      <c r="H55" s="55">
        <f t="shared" si="0"/>
        <v>1.6693409908052643</v>
      </c>
      <c r="I55" s="55">
        <f t="shared" si="0"/>
        <v>0.7996616072444745</v>
      </c>
    </row>
    <row r="56" spans="1:9" ht="11.25">
      <c r="A56" s="54" t="s">
        <v>228</v>
      </c>
      <c r="B56" s="74">
        <f>B4/$G$4</f>
        <v>0.34059289109030955</v>
      </c>
      <c r="C56" s="74">
        <f aca="true" t="shared" si="1" ref="C56:I56">C4/$G$4</f>
        <v>0.19936939766166423</v>
      </c>
      <c r="D56" s="74">
        <f t="shared" si="1"/>
        <v>0.39671447812390037</v>
      </c>
      <c r="E56" s="74">
        <f t="shared" si="1"/>
        <v>0.19465756455920025</v>
      </c>
      <c r="F56" s="74">
        <f t="shared" si="1"/>
        <v>0.06332323312412581</v>
      </c>
      <c r="G56" s="74">
        <f t="shared" si="1"/>
        <v>1</v>
      </c>
      <c r="H56" s="74">
        <f t="shared" si="1"/>
        <v>1.1946575645592001</v>
      </c>
      <c r="I56" s="74">
        <f t="shared" si="1"/>
        <v>1.0667935532007402</v>
      </c>
    </row>
    <row r="58" ht="11.25">
      <c r="A58" s="56"/>
    </row>
    <row r="66" spans="8:10" ht="11.25">
      <c r="H66" s="55"/>
      <c r="I66" s="55"/>
      <c r="J66" s="55"/>
    </row>
    <row r="67" spans="8:10" ht="11.25">
      <c r="H67" s="55"/>
      <c r="I67" s="55"/>
      <c r="J67" s="55"/>
    </row>
    <row r="68" spans="8:10" ht="11.25">
      <c r="H68" s="55"/>
      <c r="I68" s="55"/>
      <c r="J68" s="55"/>
    </row>
    <row r="71" spans="8:10" ht="11.25">
      <c r="H71" s="1"/>
      <c r="I71" s="1"/>
      <c r="J71" s="1"/>
    </row>
    <row r="72" spans="8:10" ht="11.25">
      <c r="H72" s="1"/>
      <c r="I72" s="1"/>
      <c r="J72" s="1"/>
    </row>
    <row r="73" spans="8:10" ht="11.25">
      <c r="H73" s="1"/>
      <c r="I73" s="1"/>
      <c r="J73" s="1"/>
    </row>
    <row r="74" spans="8:10" ht="11.25">
      <c r="H74" s="1"/>
      <c r="I74" s="1"/>
      <c r="J74" s="1"/>
    </row>
    <row r="75" spans="8:10" ht="11.25">
      <c r="H75" s="1"/>
      <c r="I75" s="1"/>
      <c r="J75" s="1"/>
    </row>
  </sheetData>
  <sheetProtection/>
  <printOptions/>
  <pageMargins left="0.3937007874015748" right="0.31496062992125984" top="0.2755905511811024" bottom="0.31496062992125984" header="0.2755905511811024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S75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23" sqref="A23:A24"/>
    </sheetView>
  </sheetViews>
  <sheetFormatPr defaultColWidth="9.140625" defaultRowHeight="12"/>
  <cols>
    <col min="1" max="1" width="38.00390625" style="4" bestFit="1" customWidth="1"/>
    <col min="2" max="2" width="11.57421875" style="2" bestFit="1" customWidth="1"/>
    <col min="3" max="3" width="10.8515625" style="2" bestFit="1" customWidth="1"/>
    <col min="4" max="4" width="11.421875" style="2" bestFit="1" customWidth="1"/>
    <col min="5" max="5" width="10.8515625" style="2" bestFit="1" customWidth="1"/>
    <col min="6" max="8" width="12.140625" style="2" customWidth="1"/>
    <col min="9" max="16384" width="9.140625" style="1" customWidth="1"/>
  </cols>
  <sheetData>
    <row r="1" spans="1:17" ht="36" customHeight="1">
      <c r="A1" s="5" t="s">
        <v>191</v>
      </c>
      <c r="B1" s="75" t="s">
        <v>219</v>
      </c>
      <c r="C1" s="75" t="s">
        <v>57</v>
      </c>
      <c r="D1" s="75" t="s">
        <v>58</v>
      </c>
      <c r="E1" s="75" t="s">
        <v>216</v>
      </c>
      <c r="F1" s="33" t="s">
        <v>217</v>
      </c>
      <c r="G1" s="33" t="s">
        <v>218</v>
      </c>
      <c r="H1" s="33" t="s">
        <v>194</v>
      </c>
      <c r="Q1" s="3"/>
    </row>
    <row r="2" spans="1:19" ht="11.25">
      <c r="A2" s="7" t="s">
        <v>6</v>
      </c>
      <c r="B2" s="8">
        <v>173297</v>
      </c>
      <c r="C2" s="8">
        <v>777151</v>
      </c>
      <c r="D2" s="8">
        <v>303385</v>
      </c>
      <c r="E2" s="8">
        <v>74927</v>
      </c>
      <c r="F2" s="8">
        <v>1328760</v>
      </c>
      <c r="G2" s="8">
        <v>1216533.725</v>
      </c>
      <c r="H2" s="29">
        <v>0.09225085395803556</v>
      </c>
      <c r="I2" s="9"/>
      <c r="J2" s="9"/>
      <c r="K2" s="9"/>
      <c r="L2" s="9"/>
      <c r="M2" s="9"/>
      <c r="N2" s="9"/>
      <c r="O2" s="9"/>
      <c r="S2" s="86"/>
    </row>
    <row r="3" spans="1:19" ht="11.25">
      <c r="A3" s="7" t="s">
        <v>7</v>
      </c>
      <c r="B3" s="8">
        <v>1425</v>
      </c>
      <c r="C3" s="8">
        <v>-105341</v>
      </c>
      <c r="D3" s="8">
        <v>-5200</v>
      </c>
      <c r="E3" s="8">
        <v>12840</v>
      </c>
      <c r="F3" s="8">
        <v>-96276</v>
      </c>
      <c r="G3" s="8">
        <v>-35983.646</v>
      </c>
      <c r="H3" s="29">
        <v>1.6755487756854879</v>
      </c>
      <c r="I3" s="9"/>
      <c r="J3" s="9"/>
      <c r="K3" s="9"/>
      <c r="L3" s="9"/>
      <c r="M3" s="9"/>
      <c r="N3" s="9"/>
      <c r="O3" s="9"/>
      <c r="S3" s="86"/>
    </row>
    <row r="4" spans="1:19" ht="11.25">
      <c r="A4" s="10" t="s">
        <v>5</v>
      </c>
      <c r="B4" s="11">
        <v>174722</v>
      </c>
      <c r="C4" s="11">
        <v>671810</v>
      </c>
      <c r="D4" s="11">
        <v>298185</v>
      </c>
      <c r="E4" s="11">
        <v>87767</v>
      </c>
      <c r="F4" s="11">
        <v>1232484</v>
      </c>
      <c r="G4" s="11">
        <v>1180550.079</v>
      </c>
      <c r="H4" s="30">
        <v>0.043991290097571634</v>
      </c>
      <c r="I4" s="9"/>
      <c r="J4" s="9"/>
      <c r="K4" s="9"/>
      <c r="L4" s="9"/>
      <c r="M4" s="9"/>
      <c r="N4" s="9"/>
      <c r="O4" s="9"/>
      <c r="S4" s="86"/>
    </row>
    <row r="5" spans="1:19" ht="11.25">
      <c r="A5" s="7" t="s">
        <v>59</v>
      </c>
      <c r="B5" s="8">
        <v>-41914</v>
      </c>
      <c r="C5" s="8">
        <v>-153106</v>
      </c>
      <c r="D5" s="8">
        <v>-59014</v>
      </c>
      <c r="E5" s="8">
        <v>-27689</v>
      </c>
      <c r="F5" s="8">
        <v>-281723</v>
      </c>
      <c r="G5" s="8">
        <v>-323075.173</v>
      </c>
      <c r="H5" s="29">
        <v>-0.12799551452998836</v>
      </c>
      <c r="I5" s="9"/>
      <c r="J5" s="9"/>
      <c r="K5" s="9"/>
      <c r="L5" s="9"/>
      <c r="M5" s="9"/>
      <c r="N5" s="9"/>
      <c r="O5" s="9"/>
      <c r="S5" s="86"/>
    </row>
    <row r="6" spans="1:19" ht="11.25">
      <c r="A6" s="7" t="s">
        <v>60</v>
      </c>
      <c r="B6" s="8">
        <v>0</v>
      </c>
      <c r="C6" s="8">
        <v>2017</v>
      </c>
      <c r="D6" s="8">
        <v>0</v>
      </c>
      <c r="E6" s="8">
        <v>0</v>
      </c>
      <c r="F6" s="8">
        <v>2017</v>
      </c>
      <c r="G6" s="8">
        <v>-586.097</v>
      </c>
      <c r="H6" s="29" t="s">
        <v>195</v>
      </c>
      <c r="I6" s="9"/>
      <c r="J6" s="9"/>
      <c r="K6" s="9"/>
      <c r="L6" s="9"/>
      <c r="M6" s="9"/>
      <c r="N6" s="9"/>
      <c r="O6" s="9"/>
      <c r="S6" s="86"/>
    </row>
    <row r="7" spans="1:19" ht="11.25">
      <c r="A7" s="10" t="s">
        <v>8</v>
      </c>
      <c r="B7" s="11">
        <v>-41914</v>
      </c>
      <c r="C7" s="11">
        <v>-151089</v>
      </c>
      <c r="D7" s="11">
        <v>-59014</v>
      </c>
      <c r="E7" s="11">
        <v>-27689</v>
      </c>
      <c r="F7" s="11">
        <v>-279706</v>
      </c>
      <c r="G7" s="11">
        <v>-323661.27</v>
      </c>
      <c r="H7" s="30">
        <v>-0.13580639413544915</v>
      </c>
      <c r="I7" s="9"/>
      <c r="J7" s="9"/>
      <c r="K7" s="9"/>
      <c r="L7" s="9"/>
      <c r="M7" s="9"/>
      <c r="N7" s="9"/>
      <c r="O7" s="9"/>
      <c r="S7" s="86"/>
    </row>
    <row r="8" spans="1:19" ht="11.25">
      <c r="A8" s="12" t="s">
        <v>61</v>
      </c>
      <c r="B8" s="13">
        <v>132808</v>
      </c>
      <c r="C8" s="13">
        <v>520721</v>
      </c>
      <c r="D8" s="13">
        <v>239171</v>
      </c>
      <c r="E8" s="13">
        <v>60078</v>
      </c>
      <c r="F8" s="13">
        <v>952778</v>
      </c>
      <c r="G8" s="13">
        <v>856888.809</v>
      </c>
      <c r="H8" s="78">
        <v>0.11190388997133005</v>
      </c>
      <c r="I8" s="9"/>
      <c r="J8" s="9"/>
      <c r="K8" s="9"/>
      <c r="L8" s="9"/>
      <c r="M8" s="9"/>
      <c r="N8" s="9"/>
      <c r="O8" s="9"/>
      <c r="S8" s="86"/>
    </row>
    <row r="9" spans="1:19" ht="11.25">
      <c r="A9" s="14" t="s">
        <v>62</v>
      </c>
      <c r="B9" s="15">
        <v>7283</v>
      </c>
      <c r="C9" s="15">
        <v>135994</v>
      </c>
      <c r="D9" s="15">
        <v>17670</v>
      </c>
      <c r="E9" s="15">
        <v>-4575</v>
      </c>
      <c r="F9" s="15">
        <v>156372</v>
      </c>
      <c r="G9" s="15">
        <v>107421.95</v>
      </c>
      <c r="H9" s="79">
        <v>0.45568014730695183</v>
      </c>
      <c r="I9" s="9"/>
      <c r="J9" s="9"/>
      <c r="K9" s="9"/>
      <c r="L9" s="9"/>
      <c r="M9" s="9"/>
      <c r="N9" s="9"/>
      <c r="O9" s="9"/>
      <c r="S9" s="86"/>
    </row>
    <row r="10" spans="1:19" ht="11.25">
      <c r="A10" s="14" t="s">
        <v>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79" t="s">
        <v>195</v>
      </c>
      <c r="I10" s="9"/>
      <c r="J10" s="9"/>
      <c r="K10" s="9"/>
      <c r="L10" s="9"/>
      <c r="M10" s="9"/>
      <c r="N10" s="9"/>
      <c r="O10" s="9"/>
      <c r="S10" s="86"/>
    </row>
    <row r="11" spans="1:19" ht="11.25">
      <c r="A11" s="7" t="s">
        <v>11</v>
      </c>
      <c r="B11" s="8">
        <v>-92333</v>
      </c>
      <c r="C11" s="8">
        <v>-450713</v>
      </c>
      <c r="D11" s="8">
        <v>-118271</v>
      </c>
      <c r="E11" s="8">
        <v>-25596</v>
      </c>
      <c r="F11" s="8">
        <v>-686913</v>
      </c>
      <c r="G11" s="8">
        <v>-496087.711</v>
      </c>
      <c r="H11" s="29">
        <v>0.3846603831716364</v>
      </c>
      <c r="I11" s="9"/>
      <c r="J11" s="9"/>
      <c r="K11" s="9"/>
      <c r="L11" s="9"/>
      <c r="M11" s="9"/>
      <c r="N11" s="9"/>
      <c r="O11" s="9"/>
      <c r="S11" s="86"/>
    </row>
    <row r="12" spans="1:19" ht="11.25">
      <c r="A12" s="7" t="s">
        <v>12</v>
      </c>
      <c r="B12" s="8">
        <v>70133</v>
      </c>
      <c r="C12" s="8">
        <v>-644</v>
      </c>
      <c r="D12" s="8">
        <v>-56845</v>
      </c>
      <c r="E12" s="8">
        <v>-498</v>
      </c>
      <c r="F12" s="8">
        <v>12146</v>
      </c>
      <c r="G12" s="8">
        <v>-11743.153</v>
      </c>
      <c r="H12" s="29" t="s">
        <v>195</v>
      </c>
      <c r="I12" s="9"/>
      <c r="J12" s="9"/>
      <c r="K12" s="9"/>
      <c r="L12" s="9"/>
      <c r="M12" s="9"/>
      <c r="N12" s="9"/>
      <c r="O12" s="9"/>
      <c r="S12" s="86"/>
    </row>
    <row r="13" spans="1:19" ht="11.25">
      <c r="A13" s="10" t="s">
        <v>10</v>
      </c>
      <c r="B13" s="11">
        <v>-22200</v>
      </c>
      <c r="C13" s="11">
        <v>-451357</v>
      </c>
      <c r="D13" s="11">
        <v>-175116</v>
      </c>
      <c r="E13" s="11">
        <v>-26094</v>
      </c>
      <c r="F13" s="11">
        <v>-674767</v>
      </c>
      <c r="G13" s="11">
        <v>-507830.863</v>
      </c>
      <c r="H13" s="30">
        <v>0.32872389049737616</v>
      </c>
      <c r="I13" s="9"/>
      <c r="J13" s="9"/>
      <c r="K13" s="9"/>
      <c r="L13" s="9"/>
      <c r="M13" s="9"/>
      <c r="N13" s="9"/>
      <c r="O13" s="9"/>
      <c r="S13" s="86"/>
    </row>
    <row r="14" spans="1:19" ht="11.25">
      <c r="A14" s="7" t="s">
        <v>63</v>
      </c>
      <c r="B14" s="8">
        <v>1179</v>
      </c>
      <c r="C14" s="8">
        <v>0</v>
      </c>
      <c r="D14" s="8">
        <v>0</v>
      </c>
      <c r="E14" s="8">
        <v>-4908</v>
      </c>
      <c r="F14" s="8">
        <v>-3729</v>
      </c>
      <c r="G14" s="8">
        <v>13297.055</v>
      </c>
      <c r="H14" s="29" t="s">
        <v>195</v>
      </c>
      <c r="I14" s="9"/>
      <c r="J14" s="9"/>
      <c r="K14" s="9"/>
      <c r="L14" s="9"/>
      <c r="M14" s="9"/>
      <c r="N14" s="9"/>
      <c r="O14" s="9"/>
      <c r="S14" s="86"/>
    </row>
    <row r="15" spans="1:19" ht="11.25">
      <c r="A15" s="7" t="s">
        <v>64</v>
      </c>
      <c r="B15" s="8">
        <v>-36421</v>
      </c>
      <c r="C15" s="8">
        <v>0</v>
      </c>
      <c r="D15" s="8">
        <v>0</v>
      </c>
      <c r="E15" s="8">
        <v>-1587</v>
      </c>
      <c r="F15" s="8">
        <v>-38008</v>
      </c>
      <c r="G15" s="8">
        <v>10809.455</v>
      </c>
      <c r="H15" s="29" t="s">
        <v>195</v>
      </c>
      <c r="I15" s="9"/>
      <c r="J15" s="9"/>
      <c r="K15" s="9"/>
      <c r="L15" s="9"/>
      <c r="M15" s="9"/>
      <c r="N15" s="9"/>
      <c r="O15" s="9"/>
      <c r="S15" s="86"/>
    </row>
    <row r="16" spans="1:19" ht="11.25">
      <c r="A16" s="10" t="s">
        <v>65</v>
      </c>
      <c r="B16" s="11">
        <v>-35242</v>
      </c>
      <c r="C16" s="11">
        <v>0</v>
      </c>
      <c r="D16" s="11">
        <v>0</v>
      </c>
      <c r="E16" s="11">
        <v>-6495</v>
      </c>
      <c r="F16" s="11">
        <v>-41737</v>
      </c>
      <c r="G16" s="11">
        <v>24106.51</v>
      </c>
      <c r="H16" s="30" t="s">
        <v>195</v>
      </c>
      <c r="I16" s="9"/>
      <c r="J16" s="9"/>
      <c r="K16" s="9"/>
      <c r="L16" s="9"/>
      <c r="M16" s="9"/>
      <c r="N16" s="9"/>
      <c r="O16" s="9"/>
      <c r="S16" s="86"/>
    </row>
    <row r="17" spans="1:19" ht="11.25">
      <c r="A17" s="12" t="s">
        <v>66</v>
      </c>
      <c r="B17" s="13">
        <v>-57442</v>
      </c>
      <c r="C17" s="13">
        <v>-451357</v>
      </c>
      <c r="D17" s="13">
        <v>-175116</v>
      </c>
      <c r="E17" s="13">
        <v>-32589</v>
      </c>
      <c r="F17" s="13">
        <v>-716504</v>
      </c>
      <c r="G17" s="13">
        <v>-483724.354</v>
      </c>
      <c r="H17" s="78">
        <v>0.48122374669603674</v>
      </c>
      <c r="I17" s="9"/>
      <c r="J17" s="9"/>
      <c r="K17" s="9"/>
      <c r="L17" s="9"/>
      <c r="M17" s="9"/>
      <c r="N17" s="9"/>
      <c r="O17" s="9"/>
      <c r="S17" s="86"/>
    </row>
    <row r="18" spans="1:19" ht="11.25">
      <c r="A18" s="14" t="s">
        <v>67</v>
      </c>
      <c r="B18" s="115">
        <v>0</v>
      </c>
      <c r="C18" s="115">
        <v>0</v>
      </c>
      <c r="D18" s="115">
        <v>0</v>
      </c>
      <c r="E18" s="115">
        <v>0</v>
      </c>
      <c r="F18" s="120">
        <v>0</v>
      </c>
      <c r="G18" s="120">
        <v>0</v>
      </c>
      <c r="H18" s="114" t="s">
        <v>195</v>
      </c>
      <c r="I18" s="9"/>
      <c r="J18" s="9"/>
      <c r="K18" s="9"/>
      <c r="L18" s="9"/>
      <c r="M18" s="9"/>
      <c r="N18" s="9"/>
      <c r="O18" s="9"/>
      <c r="S18" s="86"/>
    </row>
    <row r="19" spans="1:19" ht="11.25">
      <c r="A19" s="14" t="s">
        <v>68</v>
      </c>
      <c r="B19" s="119">
        <v>-416</v>
      </c>
      <c r="C19" s="119">
        <v>0</v>
      </c>
      <c r="D19" s="119">
        <v>0</v>
      </c>
      <c r="E19" s="119">
        <v>0</v>
      </c>
      <c r="F19" s="117">
        <v>-416</v>
      </c>
      <c r="G19" s="117">
        <v>-3741.57</v>
      </c>
      <c r="H19" s="121">
        <v>-0.8888167266682168</v>
      </c>
      <c r="I19" s="9"/>
      <c r="J19" s="9"/>
      <c r="K19" s="9"/>
      <c r="L19" s="9"/>
      <c r="M19" s="9"/>
      <c r="N19" s="9"/>
      <c r="O19" s="9"/>
      <c r="S19" s="86"/>
    </row>
    <row r="20" spans="1:19" ht="11.25">
      <c r="A20" s="109" t="s">
        <v>14</v>
      </c>
      <c r="B20" s="119">
        <v>-15855</v>
      </c>
      <c r="C20" s="119">
        <v>-45855</v>
      </c>
      <c r="D20" s="119">
        <v>-27909</v>
      </c>
      <c r="E20" s="119">
        <v>-2485</v>
      </c>
      <c r="F20" s="117">
        <v>-92104</v>
      </c>
      <c r="G20" s="117">
        <v>-51664.891</v>
      </c>
      <c r="H20" s="121">
        <v>0.7827193325540935</v>
      </c>
      <c r="I20" s="9"/>
      <c r="J20" s="9"/>
      <c r="K20" s="9"/>
      <c r="L20" s="9"/>
      <c r="M20" s="9"/>
      <c r="N20" s="9"/>
      <c r="O20" s="9"/>
      <c r="S20" s="86"/>
    </row>
    <row r="21" spans="1:19" ht="11.25">
      <c r="A21" s="109" t="s">
        <v>15</v>
      </c>
      <c r="B21" s="118">
        <v>0</v>
      </c>
      <c r="C21" s="118">
        <v>0</v>
      </c>
      <c r="D21" s="118">
        <v>0</v>
      </c>
      <c r="E21" s="118">
        <v>0</v>
      </c>
      <c r="F21" s="116">
        <v>0</v>
      </c>
      <c r="G21" s="116">
        <v>0</v>
      </c>
      <c r="H21" s="122" t="s">
        <v>195</v>
      </c>
      <c r="I21" s="9"/>
      <c r="J21" s="9"/>
      <c r="K21" s="9"/>
      <c r="L21" s="9"/>
      <c r="M21" s="9"/>
      <c r="N21" s="9"/>
      <c r="O21" s="9"/>
      <c r="S21" s="86"/>
    </row>
    <row r="22" spans="1:19" ht="11.25">
      <c r="A22" s="109" t="s">
        <v>16</v>
      </c>
      <c r="B22" s="118">
        <v>-12126</v>
      </c>
      <c r="C22" s="118">
        <v>-65115</v>
      </c>
      <c r="D22" s="118">
        <v>-25744</v>
      </c>
      <c r="E22" s="118">
        <v>-13222</v>
      </c>
      <c r="F22" s="116">
        <v>-116207</v>
      </c>
      <c r="G22" s="116">
        <v>-148938.06</v>
      </c>
      <c r="H22" s="122">
        <v>-0.21976290009417332</v>
      </c>
      <c r="I22" s="9"/>
      <c r="J22" s="9"/>
      <c r="K22" s="9"/>
      <c r="L22" s="9"/>
      <c r="M22" s="9"/>
      <c r="N22" s="9"/>
      <c r="O22" s="9"/>
      <c r="S22" s="86"/>
    </row>
    <row r="23" spans="1:19" ht="11.25">
      <c r="A23" s="109" t="s">
        <v>214</v>
      </c>
      <c r="B23" s="118">
        <v>0</v>
      </c>
      <c r="C23" s="118">
        <v>0</v>
      </c>
      <c r="D23" s="118">
        <v>0</v>
      </c>
      <c r="E23" s="118">
        <v>0</v>
      </c>
      <c r="F23" s="116">
        <v>0</v>
      </c>
      <c r="G23" s="116">
        <v>0</v>
      </c>
      <c r="H23" s="122" t="s">
        <v>195</v>
      </c>
      <c r="I23" s="9"/>
      <c r="J23" s="9"/>
      <c r="K23" s="9"/>
      <c r="L23" s="9"/>
      <c r="M23" s="9"/>
      <c r="N23" s="9"/>
      <c r="O23" s="9"/>
      <c r="S23" s="86"/>
    </row>
    <row r="24" spans="1:19" ht="11.25">
      <c r="A24" s="109" t="s">
        <v>230</v>
      </c>
      <c r="B24" s="118">
        <v>0</v>
      </c>
      <c r="C24" s="118">
        <v>0</v>
      </c>
      <c r="D24" s="118">
        <v>0</v>
      </c>
      <c r="E24" s="118">
        <v>0</v>
      </c>
      <c r="F24" s="116">
        <v>0</v>
      </c>
      <c r="G24" s="116">
        <v>0</v>
      </c>
      <c r="H24" s="122" t="s">
        <v>195</v>
      </c>
      <c r="I24" s="9"/>
      <c r="J24" s="9"/>
      <c r="K24" s="9"/>
      <c r="L24" s="9"/>
      <c r="M24" s="9"/>
      <c r="N24" s="9"/>
      <c r="O24" s="9"/>
      <c r="S24" s="86"/>
    </row>
    <row r="25" spans="1:19" ht="11.25">
      <c r="A25" s="109" t="s">
        <v>17</v>
      </c>
      <c r="B25" s="118">
        <v>1050</v>
      </c>
      <c r="C25" s="118">
        <v>2028</v>
      </c>
      <c r="D25" s="118">
        <v>73</v>
      </c>
      <c r="E25" s="118">
        <v>293</v>
      </c>
      <c r="F25" s="116">
        <v>3444</v>
      </c>
      <c r="G25" s="116">
        <v>2922.124</v>
      </c>
      <c r="H25" s="122">
        <v>0.17859474820370402</v>
      </c>
      <c r="I25" s="9"/>
      <c r="J25" s="9"/>
      <c r="K25" s="9"/>
      <c r="L25" s="9"/>
      <c r="M25" s="9"/>
      <c r="N25" s="9"/>
      <c r="O25" s="9"/>
      <c r="S25" s="86"/>
    </row>
    <row r="26" spans="1:19" ht="11.25">
      <c r="A26" s="16" t="s">
        <v>13</v>
      </c>
      <c r="B26" s="119">
        <v>-26931</v>
      </c>
      <c r="C26" s="119">
        <v>-108942</v>
      </c>
      <c r="D26" s="119">
        <v>-53580</v>
      </c>
      <c r="E26" s="119">
        <v>-15414</v>
      </c>
      <c r="F26" s="117">
        <v>-204867</v>
      </c>
      <c r="G26" s="117">
        <v>-197680.827</v>
      </c>
      <c r="H26" s="121">
        <v>0.03635240255242356</v>
      </c>
      <c r="I26" s="9"/>
      <c r="J26" s="9"/>
      <c r="K26" s="9"/>
      <c r="L26" s="9"/>
      <c r="M26" s="9"/>
      <c r="N26" s="9"/>
      <c r="O26" s="9"/>
      <c r="S26" s="86"/>
    </row>
    <row r="27" spans="1:19" ht="11.25">
      <c r="A27" s="14" t="s">
        <v>18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79" t="s">
        <v>195</v>
      </c>
      <c r="I27" s="9"/>
      <c r="J27" s="9"/>
      <c r="K27" s="9"/>
      <c r="L27" s="9"/>
      <c r="M27" s="9"/>
      <c r="N27" s="9"/>
      <c r="O27" s="9"/>
      <c r="S27" s="86"/>
    </row>
    <row r="28" spans="1:19" ht="11.25">
      <c r="A28" s="18" t="s">
        <v>19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1" t="s">
        <v>195</v>
      </c>
      <c r="I28" s="9"/>
      <c r="J28" s="9"/>
      <c r="K28" s="9"/>
      <c r="L28" s="9"/>
      <c r="M28" s="9"/>
      <c r="N28" s="9"/>
      <c r="O28" s="9"/>
      <c r="S28" s="86"/>
    </row>
    <row r="29" spans="1:19" ht="11.25">
      <c r="A29" s="20" t="s">
        <v>69</v>
      </c>
      <c r="B29" s="15">
        <v>55302</v>
      </c>
      <c r="C29" s="15">
        <v>96416</v>
      </c>
      <c r="D29" s="15">
        <v>28145</v>
      </c>
      <c r="E29" s="15">
        <v>7500</v>
      </c>
      <c r="F29" s="15">
        <v>187363</v>
      </c>
      <c r="G29" s="15">
        <v>279164.009</v>
      </c>
      <c r="H29" s="79">
        <v>-0.32884256580510707</v>
      </c>
      <c r="I29" s="9"/>
      <c r="J29" s="9"/>
      <c r="K29" s="9"/>
      <c r="L29" s="9"/>
      <c r="M29" s="9"/>
      <c r="N29" s="9"/>
      <c r="O29" s="9"/>
      <c r="S29" s="86"/>
    </row>
    <row r="30" spans="1:19" ht="4.5" customHeight="1">
      <c r="A30" s="21"/>
      <c r="B30" s="22"/>
      <c r="C30" s="22"/>
      <c r="D30" s="22"/>
      <c r="E30" s="22"/>
      <c r="F30" s="22">
        <v>0</v>
      </c>
      <c r="G30" s="22">
        <v>0</v>
      </c>
      <c r="H30" s="82" t="s">
        <v>195</v>
      </c>
      <c r="I30" s="9"/>
      <c r="J30" s="9"/>
      <c r="K30" s="9"/>
      <c r="L30" s="9"/>
      <c r="M30" s="9"/>
      <c r="N30" s="9"/>
      <c r="O30" s="9"/>
      <c r="S30" s="86"/>
    </row>
    <row r="31" spans="1:19" ht="11.25">
      <c r="A31" s="23" t="s">
        <v>20</v>
      </c>
      <c r="B31" s="24">
        <v>12987</v>
      </c>
      <c r="C31" s="24">
        <v>58140</v>
      </c>
      <c r="D31" s="24">
        <v>41600</v>
      </c>
      <c r="E31" s="24">
        <v>15607</v>
      </c>
      <c r="F31" s="24">
        <v>128334</v>
      </c>
      <c r="G31" s="24">
        <v>92350.769</v>
      </c>
      <c r="H31" s="83">
        <v>0.3896365064377536</v>
      </c>
      <c r="I31" s="9"/>
      <c r="J31" s="9"/>
      <c r="K31" s="9"/>
      <c r="L31" s="9"/>
      <c r="M31" s="9"/>
      <c r="N31" s="9"/>
      <c r="O31" s="9"/>
      <c r="S31" s="86"/>
    </row>
    <row r="32" spans="1:19" ht="11.25">
      <c r="A32" s="7" t="s">
        <v>21</v>
      </c>
      <c r="B32" s="8">
        <v>11562</v>
      </c>
      <c r="C32" s="8">
        <v>163481</v>
      </c>
      <c r="D32" s="8">
        <v>46800</v>
      </c>
      <c r="E32" s="8">
        <v>2767</v>
      </c>
      <c r="F32" s="8">
        <v>224610</v>
      </c>
      <c r="G32" s="8">
        <v>128334.418</v>
      </c>
      <c r="H32" s="29">
        <v>0.7501929996674781</v>
      </c>
      <c r="I32" s="9"/>
      <c r="J32" s="9"/>
      <c r="K32" s="9"/>
      <c r="L32" s="9"/>
      <c r="M32" s="9"/>
      <c r="N32" s="9"/>
      <c r="O32" s="9"/>
      <c r="S32" s="86"/>
    </row>
    <row r="33" spans="1:19" ht="11.25">
      <c r="A33" s="7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1099.232</v>
      </c>
      <c r="H33" s="29" t="s">
        <v>195</v>
      </c>
      <c r="I33" s="9"/>
      <c r="J33" s="9"/>
      <c r="K33" s="9"/>
      <c r="L33" s="9"/>
      <c r="M33" s="9"/>
      <c r="N33" s="9"/>
      <c r="O33" s="9"/>
      <c r="S33" s="86"/>
    </row>
    <row r="34" spans="1:19" ht="11.25">
      <c r="A34" s="7" t="s">
        <v>22</v>
      </c>
      <c r="B34" s="8">
        <v>0</v>
      </c>
      <c r="C34" s="8">
        <v>2017</v>
      </c>
      <c r="D34" s="8">
        <v>0</v>
      </c>
      <c r="E34" s="8">
        <v>0</v>
      </c>
      <c r="F34" s="8">
        <v>2017</v>
      </c>
      <c r="G34" s="8">
        <v>0</v>
      </c>
      <c r="H34" s="29" t="s">
        <v>195</v>
      </c>
      <c r="I34" s="9"/>
      <c r="J34" s="9"/>
      <c r="K34" s="9"/>
      <c r="L34" s="9"/>
      <c r="M34" s="9"/>
      <c r="N34" s="9"/>
      <c r="O34" s="9"/>
      <c r="S34" s="86"/>
    </row>
    <row r="35" spans="1:19" ht="11.25">
      <c r="A35" s="7" t="s">
        <v>23</v>
      </c>
      <c r="B35" s="8">
        <v>186398</v>
      </c>
      <c r="C35" s="8">
        <v>406613</v>
      </c>
      <c r="D35" s="8">
        <v>96655</v>
      </c>
      <c r="E35" s="8">
        <v>38783</v>
      </c>
      <c r="F35" s="8">
        <v>728449</v>
      </c>
      <c r="G35" s="8">
        <v>716953.541</v>
      </c>
      <c r="H35" s="29">
        <v>0.016033757199896526</v>
      </c>
      <c r="I35" s="9"/>
      <c r="J35" s="9"/>
      <c r="K35" s="9"/>
      <c r="L35" s="9"/>
      <c r="M35" s="9"/>
      <c r="N35" s="9"/>
      <c r="O35" s="9"/>
      <c r="S35" s="86"/>
    </row>
    <row r="36" spans="1:19" ht="11.25">
      <c r="A36" s="7" t="s">
        <v>24</v>
      </c>
      <c r="B36" s="8">
        <v>116265</v>
      </c>
      <c r="C36" s="8">
        <v>407257</v>
      </c>
      <c r="D36" s="8">
        <v>153500</v>
      </c>
      <c r="E36" s="8">
        <v>39282</v>
      </c>
      <c r="F36" s="8">
        <v>716304</v>
      </c>
      <c r="G36" s="8">
        <v>728448.581</v>
      </c>
      <c r="H36" s="29">
        <v>-0.01667184385660847</v>
      </c>
      <c r="I36" s="9"/>
      <c r="J36" s="9"/>
      <c r="K36" s="9"/>
      <c r="L36" s="9"/>
      <c r="M36" s="9"/>
      <c r="N36" s="9"/>
      <c r="O36" s="9"/>
      <c r="S36" s="86"/>
    </row>
    <row r="37" spans="1:19" ht="11.25">
      <c r="A37" s="7" t="s">
        <v>47</v>
      </c>
      <c r="B37" s="8">
        <v>70677</v>
      </c>
      <c r="C37" s="8">
        <v>6727</v>
      </c>
      <c r="D37" s="8">
        <v>0</v>
      </c>
      <c r="E37" s="8">
        <v>3419</v>
      </c>
      <c r="F37" s="8">
        <v>80823</v>
      </c>
      <c r="G37" s="8">
        <v>71588.836</v>
      </c>
      <c r="H37" s="29">
        <v>0.12898888312697254</v>
      </c>
      <c r="I37" s="9"/>
      <c r="J37" s="9"/>
      <c r="K37" s="9"/>
      <c r="L37" s="9"/>
      <c r="M37" s="9"/>
      <c r="N37" s="9"/>
      <c r="O37" s="9"/>
      <c r="S37" s="86"/>
    </row>
    <row r="38" spans="1:19" ht="11.25">
      <c r="A38" s="7" t="s">
        <v>25</v>
      </c>
      <c r="B38" s="8">
        <v>34256</v>
      </c>
      <c r="C38" s="8">
        <v>6727</v>
      </c>
      <c r="D38" s="8">
        <v>0</v>
      </c>
      <c r="E38" s="8">
        <v>3032</v>
      </c>
      <c r="F38" s="8">
        <v>44015</v>
      </c>
      <c r="G38" s="8">
        <v>80823.067</v>
      </c>
      <c r="H38" s="29">
        <v>-0.4554153704659587</v>
      </c>
      <c r="I38" s="9"/>
      <c r="J38" s="9"/>
      <c r="K38" s="9"/>
      <c r="L38" s="9"/>
      <c r="M38" s="9"/>
      <c r="N38" s="9"/>
      <c r="O38" s="9"/>
      <c r="S38" s="86"/>
    </row>
    <row r="39" spans="1:19" ht="11.25">
      <c r="A39" s="7" t="s">
        <v>26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9" t="s">
        <v>195</v>
      </c>
      <c r="I39" s="9"/>
      <c r="J39" s="9"/>
      <c r="K39" s="9"/>
      <c r="L39" s="9"/>
      <c r="M39" s="9"/>
      <c r="N39" s="9"/>
      <c r="O39" s="9"/>
      <c r="S39" s="86"/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29" t="s">
        <v>195</v>
      </c>
      <c r="I40" s="9"/>
      <c r="J40" s="9"/>
      <c r="K40" s="9"/>
      <c r="L40" s="9"/>
      <c r="M40" s="9"/>
      <c r="N40" s="9"/>
      <c r="O40" s="9"/>
      <c r="S40" s="86"/>
    </row>
    <row r="41" spans="1:19" ht="11.25">
      <c r="A41" s="7" t="s">
        <v>28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29" t="s">
        <v>195</v>
      </c>
      <c r="I41" s="9"/>
      <c r="J41" s="9"/>
      <c r="K41" s="9"/>
      <c r="L41" s="9"/>
      <c r="M41" s="9"/>
      <c r="N41" s="9"/>
      <c r="O41" s="9"/>
      <c r="S41" s="86"/>
    </row>
    <row r="42" spans="1:19" ht="11.25">
      <c r="A42" s="7" t="s">
        <v>29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29" t="s">
        <v>195</v>
      </c>
      <c r="I42" s="9"/>
      <c r="J42" s="9"/>
      <c r="K42" s="9"/>
      <c r="L42" s="9"/>
      <c r="M42" s="9"/>
      <c r="N42" s="9"/>
      <c r="O42" s="9"/>
      <c r="S42" s="86"/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29" t="s">
        <v>195</v>
      </c>
      <c r="I43" s="9"/>
      <c r="J43" s="9"/>
      <c r="K43" s="9"/>
      <c r="L43" s="9"/>
      <c r="M43" s="9"/>
      <c r="N43" s="9"/>
      <c r="O43" s="9"/>
      <c r="S43" s="86"/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84" t="s">
        <v>195</v>
      </c>
      <c r="I44" s="9"/>
      <c r="J44" s="9"/>
      <c r="K44" s="9"/>
      <c r="L44" s="9"/>
      <c r="M44" s="9"/>
      <c r="N44" s="9"/>
      <c r="O44" s="9"/>
      <c r="S44" s="86"/>
    </row>
    <row r="45" spans="1:19" ht="4.5" customHeight="1">
      <c r="A45" s="27"/>
      <c r="B45" s="28"/>
      <c r="C45" s="28"/>
      <c r="D45" s="28"/>
      <c r="E45" s="28"/>
      <c r="F45" s="28"/>
      <c r="G45" s="28"/>
      <c r="H45" s="85" t="s">
        <v>195</v>
      </c>
      <c r="S45" s="86"/>
    </row>
    <row r="46" spans="1:19" ht="11.25">
      <c r="A46" s="18" t="s">
        <v>70</v>
      </c>
      <c r="B46" s="18"/>
      <c r="C46" s="18"/>
      <c r="D46" s="18"/>
      <c r="E46" s="18"/>
      <c r="F46" s="18"/>
      <c r="G46" s="18"/>
      <c r="H46" s="81" t="s">
        <v>195</v>
      </c>
      <c r="S46" s="86"/>
    </row>
    <row r="47" spans="1:19" ht="11.25">
      <c r="A47" s="7" t="s">
        <v>71</v>
      </c>
      <c r="B47" s="29">
        <v>0.12705898513066471</v>
      </c>
      <c r="C47" s="29">
        <v>0.6718521605811166</v>
      </c>
      <c r="D47" s="29">
        <v>0.5872730016600433</v>
      </c>
      <c r="E47" s="29">
        <v>0.2973099228639466</v>
      </c>
      <c r="F47" s="29">
        <v>0.5474854034616271</v>
      </c>
      <c r="G47" s="29">
        <v>0.43016460888314423</v>
      </c>
      <c r="H47" s="29"/>
      <c r="S47" s="86"/>
    </row>
    <row r="48" spans="1:19" ht="11.25">
      <c r="A48" s="7" t="s">
        <v>72</v>
      </c>
      <c r="B48" s="29">
        <v>0.1541362850699969</v>
      </c>
      <c r="C48" s="29">
        <v>0.16216192078117325</v>
      </c>
      <c r="D48" s="29">
        <v>0.17968710699733387</v>
      </c>
      <c r="E48" s="29">
        <v>0.1756240956168036</v>
      </c>
      <c r="F48" s="29">
        <v>0.16622284751769598</v>
      </c>
      <c r="G48" s="29">
        <v>0.16744806553860728</v>
      </c>
      <c r="H48" s="29"/>
      <c r="S48" s="86"/>
    </row>
    <row r="49" spans="1:19" ht="11.25">
      <c r="A49" s="7" t="s">
        <v>73</v>
      </c>
      <c r="B49" s="29">
        <v>0.04168335985165005</v>
      </c>
      <c r="C49" s="29">
        <v>0.20242925827242822</v>
      </c>
      <c r="D49" s="29">
        <v>0.05925851400975904</v>
      </c>
      <c r="E49" s="29">
        <v>-0.052126653525812666</v>
      </c>
      <c r="F49" s="29">
        <v>0.12687548073646393</v>
      </c>
      <c r="G49" s="29">
        <v>0.09099313270216638</v>
      </c>
      <c r="H49" s="29"/>
      <c r="S49" s="86"/>
    </row>
    <row r="50" spans="1:19" ht="11.25">
      <c r="A50" s="7" t="s">
        <v>74</v>
      </c>
      <c r="B50" s="29">
        <v>0.32287863005231165</v>
      </c>
      <c r="C50" s="29">
        <v>1.0364433396347181</v>
      </c>
      <c r="D50" s="29">
        <v>0.8262186226671362</v>
      </c>
      <c r="E50" s="29">
        <v>0.4208073649549375</v>
      </c>
      <c r="F50" s="29">
        <v>0.8405837317157869</v>
      </c>
      <c r="G50" s="29">
        <v>0.6886058071239178</v>
      </c>
      <c r="H50" s="29"/>
      <c r="S50" s="86"/>
    </row>
    <row r="51" spans="1:19" ht="11.25">
      <c r="A51" s="10" t="s">
        <v>75</v>
      </c>
      <c r="B51" s="30">
        <v>0.3165142340403613</v>
      </c>
      <c r="C51" s="30">
        <v>0.14351676813384737</v>
      </c>
      <c r="D51" s="30">
        <v>0.09438771232624042</v>
      </c>
      <c r="E51" s="30">
        <v>0.08545353037018469</v>
      </c>
      <c r="F51" s="30">
        <v>0.15202063475063368</v>
      </c>
      <c r="G51" s="30">
        <v>0.23646943400865253</v>
      </c>
      <c r="H51" s="30"/>
      <c r="S51" s="86"/>
    </row>
    <row r="52" spans="1:19" ht="11.25">
      <c r="A52" s="7" t="s">
        <v>76</v>
      </c>
      <c r="B52" s="31">
        <v>0.43251912535389436</v>
      </c>
      <c r="C52" s="31">
        <v>0.8667923897826283</v>
      </c>
      <c r="D52" s="31">
        <v>0.7321790685325562</v>
      </c>
      <c r="E52" s="31">
        <v>0.5424448217317487</v>
      </c>
      <c r="F52" s="31">
        <v>0.7520156846610648</v>
      </c>
      <c r="G52" s="31">
        <v>0.5645123952132277</v>
      </c>
      <c r="H52" s="31"/>
      <c r="S52" s="86"/>
    </row>
    <row r="53" spans="1:8" ht="11.25">
      <c r="A53" s="25" t="s">
        <v>77</v>
      </c>
      <c r="B53" s="32">
        <v>0.7045584603337148</v>
      </c>
      <c r="C53" s="32">
        <v>1.079261255067493</v>
      </c>
      <c r="D53" s="32">
        <v>0.8374761154153304</v>
      </c>
      <c r="E53" s="32">
        <v>0.6494390625520157</v>
      </c>
      <c r="F53" s="32">
        <v>0.939234533123141</v>
      </c>
      <c r="G53" s="32">
        <v>0.9055549843223591</v>
      </c>
      <c r="H53" s="32"/>
    </row>
    <row r="55" spans="1:9" ht="11.25">
      <c r="A55" s="54" t="s">
        <v>227</v>
      </c>
      <c r="B55" s="55">
        <f>B47+B48</f>
        <v>0.2811952702006616</v>
      </c>
      <c r="C55" s="55">
        <f>C47+C48</f>
        <v>0.8340140813622898</v>
      </c>
      <c r="D55" s="74">
        <f>D47+D48</f>
        <v>0.7669601086573772</v>
      </c>
      <c r="E55" s="55">
        <f>E47+E48</f>
        <v>0.4729340184807502</v>
      </c>
      <c r="F55" s="74">
        <f>F47+F48</f>
        <v>0.7137082509793231</v>
      </c>
      <c r="G55" s="55">
        <f>G47+G48</f>
        <v>0.5976126744217515</v>
      </c>
      <c r="H55" s="55"/>
      <c r="I55" s="55"/>
    </row>
    <row r="56" spans="1:10" ht="11.25">
      <c r="A56" s="54" t="s">
        <v>228</v>
      </c>
      <c r="B56" s="74">
        <f aca="true" t="shared" si="0" ref="B56:G56">B4/$F$4</f>
        <v>0.14176411215074597</v>
      </c>
      <c r="C56" s="74">
        <f t="shared" si="0"/>
        <v>0.5450861836745954</v>
      </c>
      <c r="D56" s="74">
        <f t="shared" si="0"/>
        <v>0.24193823205818493</v>
      </c>
      <c r="E56" s="74">
        <f t="shared" si="0"/>
        <v>0.07121147211647372</v>
      </c>
      <c r="F56" s="74">
        <f t="shared" si="0"/>
        <v>1</v>
      </c>
      <c r="G56" s="74">
        <f t="shared" si="0"/>
        <v>0.9578623974023192</v>
      </c>
      <c r="H56" s="74"/>
      <c r="I56" s="74"/>
      <c r="J56" s="2"/>
    </row>
    <row r="58" spans="1:10" ht="11.25">
      <c r="A58" s="56"/>
      <c r="I58" s="2"/>
      <c r="J58" s="2"/>
    </row>
    <row r="66" spans="6:8" ht="11.25">
      <c r="F66" s="55"/>
      <c r="G66" s="55"/>
      <c r="H66" s="55"/>
    </row>
    <row r="67" spans="6:8" ht="11.25">
      <c r="F67" s="55"/>
      <c r="G67" s="55"/>
      <c r="H67" s="55"/>
    </row>
    <row r="68" spans="6:8" ht="11.25">
      <c r="F68" s="55"/>
      <c r="G68" s="55"/>
      <c r="H68" s="55"/>
    </row>
    <row r="71" spans="6:8" ht="11.25">
      <c r="F71" s="1"/>
      <c r="G71" s="1"/>
      <c r="H71" s="1"/>
    </row>
    <row r="72" spans="6:8" ht="11.25">
      <c r="F72" s="1"/>
      <c r="G72" s="1"/>
      <c r="H72" s="1"/>
    </row>
    <row r="73" spans="6:8" ht="11.25">
      <c r="F73" s="1"/>
      <c r="G73" s="1"/>
      <c r="H73" s="1"/>
    </row>
    <row r="74" spans="6:8" ht="11.25">
      <c r="F74" s="1"/>
      <c r="G74" s="1"/>
      <c r="H74" s="1"/>
    </row>
    <row r="75" spans="6:8" ht="11.25">
      <c r="F75" s="1"/>
      <c r="G75" s="1"/>
      <c r="H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/>
  <dimension ref="A1:S75"/>
  <sheetViews>
    <sheetView zoomScalePageLayoutView="0" workbookViewId="0" topLeftCell="A1">
      <selection activeCell="A23" sqref="A23:A24"/>
    </sheetView>
  </sheetViews>
  <sheetFormatPr defaultColWidth="9.140625" defaultRowHeight="12"/>
  <cols>
    <col min="1" max="1" width="38.00390625" style="4" bestFit="1" customWidth="1"/>
    <col min="2" max="2" width="11.57421875" style="2" bestFit="1" customWidth="1"/>
    <col min="3" max="3" width="10.8515625" style="2" bestFit="1" customWidth="1"/>
    <col min="4" max="6" width="12.140625" style="2" customWidth="1"/>
    <col min="7" max="16384" width="9.140625" style="1" customWidth="1"/>
  </cols>
  <sheetData>
    <row r="1" spans="1:17" ht="36" customHeight="1">
      <c r="A1" s="5" t="s">
        <v>190</v>
      </c>
      <c r="B1" s="75" t="s">
        <v>215</v>
      </c>
      <c r="C1" s="75" t="s">
        <v>57</v>
      </c>
      <c r="D1" s="33" t="s">
        <v>217</v>
      </c>
      <c r="E1" s="33" t="s">
        <v>218</v>
      </c>
      <c r="F1" s="33" t="s">
        <v>194</v>
      </c>
      <c r="Q1" s="3"/>
    </row>
    <row r="2" spans="1:19" ht="11.25">
      <c r="A2" s="7" t="s">
        <v>6</v>
      </c>
      <c r="B2" s="8">
        <v>62483</v>
      </c>
      <c r="C2" s="8">
        <v>27883</v>
      </c>
      <c r="D2" s="8">
        <v>90366</v>
      </c>
      <c r="E2" s="8">
        <v>70734.087</v>
      </c>
      <c r="F2" s="29">
        <v>0.2775452943925041</v>
      </c>
      <c r="G2" s="9"/>
      <c r="H2" s="9"/>
      <c r="I2" s="9"/>
      <c r="J2" s="9"/>
      <c r="K2" s="9"/>
      <c r="L2" s="9"/>
      <c r="M2" s="9"/>
      <c r="S2" s="86"/>
    </row>
    <row r="3" spans="1:19" ht="11.25">
      <c r="A3" s="7" t="s">
        <v>7</v>
      </c>
      <c r="B3" s="8">
        <v>-134</v>
      </c>
      <c r="C3" s="8">
        <v>133</v>
      </c>
      <c r="D3" s="8">
        <v>-1</v>
      </c>
      <c r="E3" s="8">
        <v>42678.163</v>
      </c>
      <c r="F3" s="29" t="s">
        <v>195</v>
      </c>
      <c r="G3" s="9"/>
      <c r="H3" s="9"/>
      <c r="I3" s="9"/>
      <c r="J3" s="9"/>
      <c r="K3" s="9"/>
      <c r="L3" s="9"/>
      <c r="M3" s="9"/>
      <c r="S3" s="86"/>
    </row>
    <row r="4" spans="1:19" ht="11.25">
      <c r="A4" s="10" t="s">
        <v>5</v>
      </c>
      <c r="B4" s="11">
        <v>62349</v>
      </c>
      <c r="C4" s="11">
        <v>28016</v>
      </c>
      <c r="D4" s="11">
        <v>90365</v>
      </c>
      <c r="E4" s="11">
        <v>113412.25</v>
      </c>
      <c r="F4" s="30">
        <v>-0.20321658374646479</v>
      </c>
      <c r="G4" s="9"/>
      <c r="H4" s="9"/>
      <c r="I4" s="9"/>
      <c r="J4" s="9"/>
      <c r="K4" s="9"/>
      <c r="L4" s="9"/>
      <c r="M4" s="9"/>
      <c r="S4" s="86"/>
    </row>
    <row r="5" spans="1:19" ht="11.25">
      <c r="A5" s="7" t="s">
        <v>59</v>
      </c>
      <c r="B5" s="8">
        <v>-59846</v>
      </c>
      <c r="C5" s="8">
        <v>-28312</v>
      </c>
      <c r="D5" s="8">
        <v>-88158</v>
      </c>
      <c r="E5" s="8">
        <v>-70989.552</v>
      </c>
      <c r="F5" s="29">
        <v>0.2418447154026273</v>
      </c>
      <c r="G5" s="9"/>
      <c r="H5" s="9"/>
      <c r="I5" s="9"/>
      <c r="J5" s="9"/>
      <c r="K5" s="9"/>
      <c r="L5" s="9"/>
      <c r="M5" s="9"/>
      <c r="S5" s="86"/>
    </row>
    <row r="6" spans="1:19" ht="11.25">
      <c r="A6" s="7" t="s">
        <v>60</v>
      </c>
      <c r="B6" s="8">
        <v>0</v>
      </c>
      <c r="C6" s="8">
        <v>-1</v>
      </c>
      <c r="D6" s="8">
        <v>-1</v>
      </c>
      <c r="E6" s="8">
        <v>-42757.738</v>
      </c>
      <c r="F6" s="29">
        <v>-0.9999766124204231</v>
      </c>
      <c r="G6" s="9"/>
      <c r="H6" s="9"/>
      <c r="I6" s="9"/>
      <c r="J6" s="9"/>
      <c r="K6" s="9"/>
      <c r="L6" s="9"/>
      <c r="M6" s="9"/>
      <c r="S6" s="86"/>
    </row>
    <row r="7" spans="1:19" ht="11.25">
      <c r="A7" s="10" t="s">
        <v>8</v>
      </c>
      <c r="B7" s="11">
        <v>-59846</v>
      </c>
      <c r="C7" s="11">
        <v>-28313</v>
      </c>
      <c r="D7" s="11">
        <v>-88159</v>
      </c>
      <c r="E7" s="11">
        <v>-113747.29</v>
      </c>
      <c r="F7" s="30">
        <v>-0.22495735942368378</v>
      </c>
      <c r="G7" s="9"/>
      <c r="H7" s="9"/>
      <c r="I7" s="9"/>
      <c r="J7" s="9"/>
      <c r="K7" s="9"/>
      <c r="L7" s="9"/>
      <c r="M7" s="9"/>
      <c r="S7" s="86"/>
    </row>
    <row r="8" spans="1:19" ht="11.25">
      <c r="A8" s="12" t="s">
        <v>61</v>
      </c>
      <c r="B8" s="13">
        <v>2503</v>
      </c>
      <c r="C8" s="13">
        <v>-297</v>
      </c>
      <c r="D8" s="13">
        <v>2206</v>
      </c>
      <c r="E8" s="13">
        <v>-335.04</v>
      </c>
      <c r="F8" s="78" t="s">
        <v>195</v>
      </c>
      <c r="G8" s="9"/>
      <c r="H8" s="9"/>
      <c r="I8" s="9"/>
      <c r="J8" s="9"/>
      <c r="K8" s="9"/>
      <c r="L8" s="9"/>
      <c r="M8" s="9"/>
      <c r="S8" s="86"/>
    </row>
    <row r="9" spans="1:19" ht="11.25">
      <c r="A9" s="14" t="s">
        <v>62</v>
      </c>
      <c r="B9" s="15">
        <v>2399</v>
      </c>
      <c r="C9" s="15">
        <v>395</v>
      </c>
      <c r="D9" s="15">
        <v>2794</v>
      </c>
      <c r="E9" s="15">
        <v>4730.2</v>
      </c>
      <c r="F9" s="79">
        <v>-0.40932730117119787</v>
      </c>
      <c r="G9" s="9"/>
      <c r="H9" s="9"/>
      <c r="I9" s="9"/>
      <c r="J9" s="9"/>
      <c r="K9" s="9"/>
      <c r="L9" s="9"/>
      <c r="M9" s="9"/>
      <c r="S9" s="86"/>
    </row>
    <row r="10" spans="1:19" ht="11.25">
      <c r="A10" s="14" t="s">
        <v>9</v>
      </c>
      <c r="B10" s="15">
        <v>0</v>
      </c>
      <c r="C10" s="15">
        <v>0</v>
      </c>
      <c r="D10" s="15">
        <v>0</v>
      </c>
      <c r="E10" s="15">
        <v>0</v>
      </c>
      <c r="F10" s="79" t="s">
        <v>195</v>
      </c>
      <c r="G10" s="9"/>
      <c r="H10" s="9"/>
      <c r="I10" s="9"/>
      <c r="J10" s="9"/>
      <c r="K10" s="9"/>
      <c r="L10" s="9"/>
      <c r="M10" s="9"/>
      <c r="S10" s="86"/>
    </row>
    <row r="11" spans="1:19" ht="11.25">
      <c r="A11" s="7" t="s">
        <v>11</v>
      </c>
      <c r="B11" s="8">
        <v>-19270</v>
      </c>
      <c r="C11" s="8">
        <v>-19403</v>
      </c>
      <c r="D11" s="8">
        <v>-38673</v>
      </c>
      <c r="E11" s="8">
        <v>-150740.185</v>
      </c>
      <c r="F11" s="29">
        <v>-0.7434459829009763</v>
      </c>
      <c r="G11" s="9"/>
      <c r="H11" s="9"/>
      <c r="I11" s="9"/>
      <c r="J11" s="9"/>
      <c r="K11" s="9"/>
      <c r="L11" s="9"/>
      <c r="M11" s="9"/>
      <c r="S11" s="86"/>
    </row>
    <row r="12" spans="1:19" ht="11.25">
      <c r="A12" s="7" t="s">
        <v>12</v>
      </c>
      <c r="B12" s="8">
        <v>4342</v>
      </c>
      <c r="C12" s="8">
        <v>40134</v>
      </c>
      <c r="D12" s="8">
        <v>44476</v>
      </c>
      <c r="E12" s="8">
        <v>-33996.674</v>
      </c>
      <c r="F12" s="29" t="s">
        <v>195</v>
      </c>
      <c r="G12" s="9"/>
      <c r="H12" s="9"/>
      <c r="I12" s="9"/>
      <c r="J12" s="9"/>
      <c r="K12" s="9"/>
      <c r="L12" s="9"/>
      <c r="M12" s="9"/>
      <c r="S12" s="86"/>
    </row>
    <row r="13" spans="1:19" ht="11.25">
      <c r="A13" s="10" t="s">
        <v>10</v>
      </c>
      <c r="B13" s="11">
        <v>-14928</v>
      </c>
      <c r="C13" s="11">
        <v>20731</v>
      </c>
      <c r="D13" s="11">
        <v>5803</v>
      </c>
      <c r="E13" s="11">
        <v>-184736.859</v>
      </c>
      <c r="F13" s="30" t="s">
        <v>195</v>
      </c>
      <c r="G13" s="9"/>
      <c r="H13" s="9"/>
      <c r="I13" s="9"/>
      <c r="J13" s="9"/>
      <c r="K13" s="9"/>
      <c r="L13" s="9"/>
      <c r="M13" s="9"/>
      <c r="S13" s="86"/>
    </row>
    <row r="14" spans="1:19" ht="11.25">
      <c r="A14" s="7" t="s">
        <v>63</v>
      </c>
      <c r="B14" s="8">
        <v>16067</v>
      </c>
      <c r="C14" s="8">
        <v>19438</v>
      </c>
      <c r="D14" s="8">
        <v>35505</v>
      </c>
      <c r="E14" s="8">
        <v>137479.252</v>
      </c>
      <c r="F14" s="29">
        <v>-0.7417428485863453</v>
      </c>
      <c r="G14" s="9"/>
      <c r="H14" s="9"/>
      <c r="I14" s="9"/>
      <c r="J14" s="9"/>
      <c r="K14" s="9"/>
      <c r="L14" s="9"/>
      <c r="M14" s="9"/>
      <c r="S14" s="86"/>
    </row>
    <row r="15" spans="1:19" ht="11.25">
      <c r="A15" s="7" t="s">
        <v>64</v>
      </c>
      <c r="B15" s="8">
        <v>-3691</v>
      </c>
      <c r="C15" s="8">
        <v>-38134</v>
      </c>
      <c r="D15" s="8">
        <v>-41825</v>
      </c>
      <c r="E15" s="8">
        <v>32205.973</v>
      </c>
      <c r="F15" s="29" t="s">
        <v>195</v>
      </c>
      <c r="G15" s="9"/>
      <c r="H15" s="9"/>
      <c r="I15" s="9"/>
      <c r="J15" s="9"/>
      <c r="K15" s="9"/>
      <c r="L15" s="9"/>
      <c r="M15" s="9"/>
      <c r="S15" s="86"/>
    </row>
    <row r="16" spans="1:19" ht="11.25">
      <c r="A16" s="10" t="s">
        <v>65</v>
      </c>
      <c r="B16" s="11">
        <v>12376</v>
      </c>
      <c r="C16" s="11">
        <v>-18696</v>
      </c>
      <c r="D16" s="11">
        <v>-6320</v>
      </c>
      <c r="E16" s="11">
        <v>169685.225</v>
      </c>
      <c r="F16" s="30" t="s">
        <v>195</v>
      </c>
      <c r="G16" s="9"/>
      <c r="H16" s="9"/>
      <c r="I16" s="9"/>
      <c r="J16" s="9"/>
      <c r="K16" s="9"/>
      <c r="L16" s="9"/>
      <c r="M16" s="9"/>
      <c r="S16" s="86"/>
    </row>
    <row r="17" spans="1:19" ht="11.25">
      <c r="A17" s="12" t="s">
        <v>66</v>
      </c>
      <c r="B17" s="13">
        <v>-2552</v>
      </c>
      <c r="C17" s="13">
        <v>2035</v>
      </c>
      <c r="D17" s="13">
        <v>-517</v>
      </c>
      <c r="E17" s="13">
        <v>-15051.634</v>
      </c>
      <c r="F17" s="78">
        <v>-0.9656515697896986</v>
      </c>
      <c r="G17" s="9"/>
      <c r="H17" s="9"/>
      <c r="I17" s="9"/>
      <c r="J17" s="9"/>
      <c r="K17" s="9"/>
      <c r="L17" s="9"/>
      <c r="M17" s="9"/>
      <c r="S17" s="86"/>
    </row>
    <row r="18" spans="1:19" ht="11.25">
      <c r="A18" s="14" t="s">
        <v>67</v>
      </c>
      <c r="B18" s="110">
        <v>0</v>
      </c>
      <c r="C18" s="110">
        <v>0</v>
      </c>
      <c r="D18" s="15">
        <v>0</v>
      </c>
      <c r="E18" s="15">
        <v>0</v>
      </c>
      <c r="F18" s="107" t="s">
        <v>195</v>
      </c>
      <c r="G18" s="9"/>
      <c r="H18" s="9"/>
      <c r="I18" s="9"/>
      <c r="J18" s="9"/>
      <c r="K18" s="9"/>
      <c r="L18" s="9"/>
      <c r="M18" s="9"/>
      <c r="S18" s="86"/>
    </row>
    <row r="19" spans="1:19" ht="11.25">
      <c r="A19" s="14" t="s">
        <v>68</v>
      </c>
      <c r="B19" s="105">
        <v>0</v>
      </c>
      <c r="C19" s="105">
        <v>0</v>
      </c>
      <c r="D19" s="113">
        <v>0</v>
      </c>
      <c r="E19" s="113">
        <v>0</v>
      </c>
      <c r="F19" s="106" t="s">
        <v>195</v>
      </c>
      <c r="G19" s="9"/>
      <c r="H19" s="9"/>
      <c r="I19" s="9"/>
      <c r="J19" s="9"/>
      <c r="K19" s="9"/>
      <c r="L19" s="9"/>
      <c r="M19" s="9"/>
      <c r="S19" s="86"/>
    </row>
    <row r="20" spans="1:19" ht="11.25">
      <c r="A20" s="109" t="s">
        <v>14</v>
      </c>
      <c r="B20" s="118">
        <v>-5717</v>
      </c>
      <c r="C20" s="118">
        <v>-1100</v>
      </c>
      <c r="D20" s="116">
        <v>-6817</v>
      </c>
      <c r="E20" s="116">
        <v>-4975.59</v>
      </c>
      <c r="F20" s="124">
        <v>0.3700887733916982</v>
      </c>
      <c r="G20" s="9"/>
      <c r="H20" s="9"/>
      <c r="I20" s="9"/>
      <c r="J20" s="9"/>
      <c r="K20" s="9"/>
      <c r="L20" s="9"/>
      <c r="M20" s="9"/>
      <c r="S20" s="86"/>
    </row>
    <row r="21" spans="1:19" ht="11.25">
      <c r="A21" s="109" t="s">
        <v>15</v>
      </c>
      <c r="B21" s="118">
        <v>0</v>
      </c>
      <c r="C21" s="118">
        <v>0</v>
      </c>
      <c r="D21" s="116">
        <v>0</v>
      </c>
      <c r="E21" s="116">
        <v>0</v>
      </c>
      <c r="F21" s="124" t="s">
        <v>195</v>
      </c>
      <c r="G21" s="9"/>
      <c r="H21" s="9"/>
      <c r="I21" s="9"/>
      <c r="J21" s="9"/>
      <c r="K21" s="9"/>
      <c r="L21" s="9"/>
      <c r="M21" s="9"/>
      <c r="S21" s="86"/>
    </row>
    <row r="22" spans="1:19" ht="11.25">
      <c r="A22" s="109" t="s">
        <v>16</v>
      </c>
      <c r="B22" s="118">
        <v>-4372</v>
      </c>
      <c r="C22" s="118">
        <v>-2326</v>
      </c>
      <c r="D22" s="116">
        <v>-6698</v>
      </c>
      <c r="E22" s="116">
        <v>-7510.806</v>
      </c>
      <c r="F22" s="124">
        <v>-0.10821821253271613</v>
      </c>
      <c r="G22" s="9"/>
      <c r="H22" s="9"/>
      <c r="I22" s="9"/>
      <c r="J22" s="9"/>
      <c r="K22" s="9"/>
      <c r="L22" s="9"/>
      <c r="M22" s="9"/>
      <c r="S22" s="86"/>
    </row>
    <row r="23" spans="1:19" ht="11.25">
      <c r="A23" s="109" t="s">
        <v>214</v>
      </c>
      <c r="B23" s="118">
        <v>0</v>
      </c>
      <c r="C23" s="118">
        <v>0</v>
      </c>
      <c r="D23" s="116">
        <v>0</v>
      </c>
      <c r="E23" s="116">
        <v>0</v>
      </c>
      <c r="F23" s="124" t="s">
        <v>195</v>
      </c>
      <c r="G23" s="9"/>
      <c r="H23" s="9"/>
      <c r="I23" s="9"/>
      <c r="J23" s="9"/>
      <c r="K23" s="9"/>
      <c r="L23" s="9"/>
      <c r="M23" s="9"/>
      <c r="S23" s="86"/>
    </row>
    <row r="24" spans="1:19" ht="11.25">
      <c r="A24" s="109" t="s">
        <v>230</v>
      </c>
      <c r="B24" s="118">
        <v>0</v>
      </c>
      <c r="C24" s="118">
        <v>0</v>
      </c>
      <c r="D24" s="116">
        <v>0</v>
      </c>
      <c r="E24" s="116">
        <v>0</v>
      </c>
      <c r="F24" s="124" t="s">
        <v>195</v>
      </c>
      <c r="G24" s="9"/>
      <c r="H24" s="9"/>
      <c r="I24" s="9"/>
      <c r="J24" s="9"/>
      <c r="K24" s="9"/>
      <c r="L24" s="9"/>
      <c r="M24" s="9"/>
      <c r="S24" s="86"/>
    </row>
    <row r="25" spans="1:19" ht="11.25">
      <c r="A25" s="109" t="s">
        <v>17</v>
      </c>
      <c r="B25" s="118">
        <v>4312</v>
      </c>
      <c r="C25" s="118">
        <v>4949</v>
      </c>
      <c r="D25" s="116">
        <v>9261</v>
      </c>
      <c r="E25" s="116">
        <v>9639.191</v>
      </c>
      <c r="F25" s="124">
        <v>-0.039234724158905054</v>
      </c>
      <c r="G25" s="9"/>
      <c r="H25" s="9"/>
      <c r="I25" s="9"/>
      <c r="J25" s="9"/>
      <c r="K25" s="9"/>
      <c r="L25" s="9"/>
      <c r="M25" s="9"/>
      <c r="S25" s="86"/>
    </row>
    <row r="26" spans="1:19" ht="11.25">
      <c r="A26" s="16" t="s">
        <v>13</v>
      </c>
      <c r="B26" s="112">
        <v>-5777</v>
      </c>
      <c r="C26" s="112">
        <v>1523</v>
      </c>
      <c r="D26" s="11">
        <v>-4254</v>
      </c>
      <c r="E26" s="11">
        <v>-2847.205</v>
      </c>
      <c r="F26" s="106">
        <v>0.4940968423418757</v>
      </c>
      <c r="G26" s="9"/>
      <c r="H26" s="9"/>
      <c r="I26" s="9"/>
      <c r="J26" s="9"/>
      <c r="K26" s="9"/>
      <c r="L26" s="9"/>
      <c r="M26" s="9"/>
      <c r="S26" s="86"/>
    </row>
    <row r="27" spans="1:19" ht="11.25">
      <c r="A27" s="14" t="s">
        <v>18</v>
      </c>
      <c r="B27" s="15">
        <v>0</v>
      </c>
      <c r="C27" s="15">
        <v>0</v>
      </c>
      <c r="D27" s="15">
        <v>0</v>
      </c>
      <c r="E27" s="15">
        <v>0</v>
      </c>
      <c r="F27" s="79" t="s">
        <v>195</v>
      </c>
      <c r="G27" s="9"/>
      <c r="H27" s="9"/>
      <c r="I27" s="9"/>
      <c r="J27" s="9"/>
      <c r="K27" s="9"/>
      <c r="L27" s="9"/>
      <c r="M27" s="9"/>
      <c r="S27" s="86"/>
    </row>
    <row r="28" spans="1:19" ht="11.25">
      <c r="A28" s="18" t="s">
        <v>19</v>
      </c>
      <c r="B28" s="19">
        <v>0</v>
      </c>
      <c r="C28" s="19">
        <v>0</v>
      </c>
      <c r="D28" s="19">
        <v>0</v>
      </c>
      <c r="E28" s="19">
        <v>0</v>
      </c>
      <c r="F28" s="81" t="s">
        <v>195</v>
      </c>
      <c r="G28" s="9"/>
      <c r="H28" s="9"/>
      <c r="I28" s="9"/>
      <c r="J28" s="9"/>
      <c r="K28" s="9"/>
      <c r="L28" s="9"/>
      <c r="M28" s="9"/>
      <c r="S28" s="86"/>
    </row>
    <row r="29" spans="1:19" ht="11.25">
      <c r="A29" s="20" t="s">
        <v>69</v>
      </c>
      <c r="B29" s="15">
        <v>-3427</v>
      </c>
      <c r="C29" s="15">
        <v>3656</v>
      </c>
      <c r="D29" s="15">
        <v>229</v>
      </c>
      <c r="E29" s="15">
        <v>-13503.681</v>
      </c>
      <c r="F29" s="79" t="s">
        <v>195</v>
      </c>
      <c r="G29" s="9"/>
      <c r="H29" s="9"/>
      <c r="I29" s="9"/>
      <c r="J29" s="9"/>
      <c r="K29" s="9"/>
      <c r="L29" s="9"/>
      <c r="M29" s="9"/>
      <c r="S29" s="86"/>
    </row>
    <row r="30" spans="1:19" ht="4.5" customHeight="1">
      <c r="A30" s="21"/>
      <c r="B30" s="22"/>
      <c r="C30" s="22"/>
      <c r="D30" s="22">
        <v>0</v>
      </c>
      <c r="E30" s="22">
        <v>0</v>
      </c>
      <c r="F30" s="82" t="s">
        <v>195</v>
      </c>
      <c r="G30" s="9"/>
      <c r="H30" s="9"/>
      <c r="I30" s="9"/>
      <c r="J30" s="9"/>
      <c r="K30" s="9"/>
      <c r="L30" s="9"/>
      <c r="M30" s="9"/>
      <c r="S30" s="86"/>
    </row>
    <row r="31" spans="1:19" ht="11.25">
      <c r="A31" s="23" t="s">
        <v>20</v>
      </c>
      <c r="B31" s="24">
        <v>15716</v>
      </c>
      <c r="C31" s="24">
        <v>13164</v>
      </c>
      <c r="D31" s="24">
        <v>28880</v>
      </c>
      <c r="E31" s="24">
        <v>71558.391</v>
      </c>
      <c r="F31" s="83">
        <v>-0.5964135079560411</v>
      </c>
      <c r="G31" s="9"/>
      <c r="H31" s="9"/>
      <c r="I31" s="9"/>
      <c r="J31" s="9"/>
      <c r="K31" s="9"/>
      <c r="L31" s="9"/>
      <c r="M31" s="9"/>
      <c r="S31" s="86"/>
    </row>
    <row r="32" spans="1:19" ht="11.25">
      <c r="A32" s="7" t="s">
        <v>21</v>
      </c>
      <c r="B32" s="8">
        <v>15850</v>
      </c>
      <c r="C32" s="8">
        <v>13031</v>
      </c>
      <c r="D32" s="8">
        <v>28881</v>
      </c>
      <c r="E32" s="8">
        <v>28880.228</v>
      </c>
      <c r="F32" s="29">
        <v>2.6731090904119625E-05</v>
      </c>
      <c r="G32" s="9"/>
      <c r="H32" s="9"/>
      <c r="I32" s="9"/>
      <c r="J32" s="9"/>
      <c r="K32" s="9"/>
      <c r="L32" s="9"/>
      <c r="M32" s="9"/>
      <c r="S32" s="86"/>
    </row>
    <row r="33" spans="1:19" ht="11.25">
      <c r="A33" s="7" t="s">
        <v>46</v>
      </c>
      <c r="B33" s="8">
        <v>0</v>
      </c>
      <c r="C33" s="8">
        <v>13032</v>
      </c>
      <c r="D33" s="8">
        <v>13032</v>
      </c>
      <c r="E33" s="8">
        <v>55789.738</v>
      </c>
      <c r="F33" s="29">
        <v>-0.7664086538639059</v>
      </c>
      <c r="G33" s="9"/>
      <c r="H33" s="9"/>
      <c r="I33" s="9"/>
      <c r="J33" s="9"/>
      <c r="K33" s="9"/>
      <c r="L33" s="9"/>
      <c r="M33" s="9"/>
      <c r="S33" s="86"/>
    </row>
    <row r="34" spans="1:19" ht="11.25">
      <c r="A34" s="7" t="s">
        <v>22</v>
      </c>
      <c r="B34" s="8">
        <v>0</v>
      </c>
      <c r="C34" s="8">
        <v>13031</v>
      </c>
      <c r="D34" s="8">
        <v>13031</v>
      </c>
      <c r="E34" s="8">
        <v>13032</v>
      </c>
      <c r="F34" s="29">
        <v>-7.673419275633364E-05</v>
      </c>
      <c r="G34" s="9"/>
      <c r="H34" s="9"/>
      <c r="I34" s="9"/>
      <c r="J34" s="9"/>
      <c r="K34" s="9"/>
      <c r="L34" s="9"/>
      <c r="M34" s="9"/>
      <c r="S34" s="86"/>
    </row>
    <row r="35" spans="1:19" ht="11.25">
      <c r="A35" s="7" t="s">
        <v>23</v>
      </c>
      <c r="B35" s="8">
        <v>42633</v>
      </c>
      <c r="C35" s="8">
        <v>47242</v>
      </c>
      <c r="D35" s="8">
        <v>89875</v>
      </c>
      <c r="E35" s="8">
        <v>55878.459</v>
      </c>
      <c r="F35" s="29">
        <v>0.608401548797185</v>
      </c>
      <c r="G35" s="9"/>
      <c r="H35" s="9"/>
      <c r="I35" s="9"/>
      <c r="J35" s="9"/>
      <c r="K35" s="9"/>
      <c r="L35" s="9"/>
      <c r="M35" s="9"/>
      <c r="S35" s="86"/>
    </row>
    <row r="36" spans="1:19" ht="11.25">
      <c r="A36" s="7" t="s">
        <v>24</v>
      </c>
      <c r="B36" s="8">
        <v>38291</v>
      </c>
      <c r="C36" s="8">
        <v>7108</v>
      </c>
      <c r="D36" s="8">
        <v>45399</v>
      </c>
      <c r="E36" s="8">
        <v>89875.133</v>
      </c>
      <c r="F36" s="29">
        <v>-0.49486583791759176</v>
      </c>
      <c r="G36" s="9"/>
      <c r="H36" s="9"/>
      <c r="I36" s="9"/>
      <c r="J36" s="9"/>
      <c r="K36" s="9"/>
      <c r="L36" s="9"/>
      <c r="M36" s="9"/>
      <c r="S36" s="86"/>
    </row>
    <row r="37" spans="1:19" ht="11.25">
      <c r="A37" s="7" t="s">
        <v>47</v>
      </c>
      <c r="B37" s="8">
        <v>36238</v>
      </c>
      <c r="C37" s="8">
        <v>45242</v>
      </c>
      <c r="D37" s="8">
        <v>81480</v>
      </c>
      <c r="E37" s="8">
        <v>49274.19</v>
      </c>
      <c r="F37" s="29">
        <v>0.6536040470680491</v>
      </c>
      <c r="G37" s="9"/>
      <c r="H37" s="9"/>
      <c r="I37" s="9"/>
      <c r="J37" s="9"/>
      <c r="K37" s="9"/>
      <c r="L37" s="9"/>
      <c r="M37" s="9"/>
      <c r="S37" s="86"/>
    </row>
    <row r="38" spans="1:19" ht="11.25">
      <c r="A38" s="7" t="s">
        <v>25</v>
      </c>
      <c r="B38" s="8">
        <v>32547</v>
      </c>
      <c r="C38" s="8">
        <v>7108</v>
      </c>
      <c r="D38" s="8">
        <v>39655</v>
      </c>
      <c r="E38" s="8">
        <v>81480.163</v>
      </c>
      <c r="F38" s="29">
        <v>-0.5133171248074209</v>
      </c>
      <c r="G38" s="9"/>
      <c r="H38" s="9"/>
      <c r="I38" s="9"/>
      <c r="J38" s="9"/>
      <c r="K38" s="9"/>
      <c r="L38" s="9"/>
      <c r="M38" s="9"/>
      <c r="S38" s="86"/>
    </row>
    <row r="39" spans="1:19" ht="11.25">
      <c r="A39" s="7" t="s">
        <v>26</v>
      </c>
      <c r="B39" s="8">
        <v>0</v>
      </c>
      <c r="C39" s="8">
        <v>0</v>
      </c>
      <c r="D39" s="8">
        <v>0</v>
      </c>
      <c r="E39" s="8">
        <v>0</v>
      </c>
      <c r="F39" s="29" t="s">
        <v>195</v>
      </c>
      <c r="G39" s="9"/>
      <c r="H39" s="9"/>
      <c r="I39" s="9"/>
      <c r="J39" s="9"/>
      <c r="K39" s="9"/>
      <c r="L39" s="9"/>
      <c r="M39" s="9"/>
      <c r="S39" s="86"/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29" t="s">
        <v>195</v>
      </c>
      <c r="G40" s="9"/>
      <c r="H40" s="9"/>
      <c r="I40" s="9"/>
      <c r="J40" s="9"/>
      <c r="K40" s="9"/>
      <c r="L40" s="9"/>
      <c r="M40" s="9"/>
      <c r="S40" s="86"/>
    </row>
    <row r="41" spans="1:19" ht="11.25">
      <c r="A41" s="7" t="s">
        <v>28</v>
      </c>
      <c r="B41" s="8">
        <v>0</v>
      </c>
      <c r="C41" s="8">
        <v>0</v>
      </c>
      <c r="D41" s="8">
        <v>0</v>
      </c>
      <c r="E41" s="8">
        <v>0</v>
      </c>
      <c r="F41" s="29" t="s">
        <v>195</v>
      </c>
      <c r="G41" s="9"/>
      <c r="H41" s="9"/>
      <c r="I41" s="9"/>
      <c r="J41" s="9"/>
      <c r="K41" s="9"/>
      <c r="L41" s="9"/>
      <c r="M41" s="9"/>
      <c r="S41" s="86"/>
    </row>
    <row r="42" spans="1:19" ht="11.25">
      <c r="A42" s="7" t="s">
        <v>29</v>
      </c>
      <c r="B42" s="8">
        <v>0</v>
      </c>
      <c r="C42" s="8">
        <v>0</v>
      </c>
      <c r="D42" s="8">
        <v>0</v>
      </c>
      <c r="E42" s="8">
        <v>0</v>
      </c>
      <c r="F42" s="29" t="s">
        <v>195</v>
      </c>
      <c r="G42" s="9"/>
      <c r="H42" s="9"/>
      <c r="I42" s="9"/>
      <c r="J42" s="9"/>
      <c r="K42" s="9"/>
      <c r="L42" s="9"/>
      <c r="M42" s="9"/>
      <c r="S42" s="86"/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29" t="s">
        <v>195</v>
      </c>
      <c r="G43" s="9"/>
      <c r="H43" s="9"/>
      <c r="I43" s="9"/>
      <c r="J43" s="9"/>
      <c r="K43" s="9"/>
      <c r="L43" s="9"/>
      <c r="M43" s="9"/>
      <c r="S43" s="86"/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84" t="s">
        <v>195</v>
      </c>
      <c r="G44" s="9"/>
      <c r="H44" s="9"/>
      <c r="I44" s="9"/>
      <c r="J44" s="9"/>
      <c r="K44" s="9"/>
      <c r="L44" s="9"/>
      <c r="M44" s="9"/>
      <c r="S44" s="86"/>
    </row>
    <row r="45" spans="1:19" ht="4.5" customHeight="1">
      <c r="A45" s="27"/>
      <c r="B45" s="28"/>
      <c r="C45" s="28"/>
      <c r="D45" s="28"/>
      <c r="E45" s="28"/>
      <c r="F45" s="85" t="s">
        <v>195</v>
      </c>
      <c r="S45" s="86"/>
    </row>
    <row r="46" spans="1:19" ht="11.25">
      <c r="A46" s="18" t="s">
        <v>70</v>
      </c>
      <c r="B46" s="18"/>
      <c r="C46" s="18"/>
      <c r="D46" s="18"/>
      <c r="E46" s="18"/>
      <c r="F46" s="81" t="s">
        <v>195</v>
      </c>
      <c r="S46" s="86"/>
    </row>
    <row r="47" spans="1:19" ht="11.25">
      <c r="A47" s="7" t="s">
        <v>71</v>
      </c>
      <c r="B47" s="29">
        <v>0.23942645431362172</v>
      </c>
      <c r="C47" s="29">
        <v>-0.7399700171330669</v>
      </c>
      <c r="D47" s="29">
        <v>-0.0642173407845958</v>
      </c>
      <c r="E47" s="29">
        <v>1.6288968696062374</v>
      </c>
      <c r="F47" s="29"/>
      <c r="S47" s="86"/>
    </row>
    <row r="48" spans="1:19" ht="11.25">
      <c r="A48" s="7" t="s">
        <v>72</v>
      </c>
      <c r="B48" s="29">
        <v>0.0926558565494234</v>
      </c>
      <c r="C48" s="29">
        <v>-0.05436179326099372</v>
      </c>
      <c r="D48" s="29">
        <v>0.04707574835389808</v>
      </c>
      <c r="E48" s="29">
        <v>0.025104915915167895</v>
      </c>
      <c r="F48" s="29"/>
      <c r="S48" s="86"/>
    </row>
    <row r="49" spans="1:19" ht="11.25">
      <c r="A49" s="7" t="s">
        <v>73</v>
      </c>
      <c r="B49" s="29">
        <v>0.03847696033617219</v>
      </c>
      <c r="C49" s="29">
        <v>0.014099086236436322</v>
      </c>
      <c r="D49" s="29">
        <v>0.03091905051734632</v>
      </c>
      <c r="E49" s="29">
        <v>0.04170801655024038</v>
      </c>
      <c r="F49" s="29"/>
      <c r="S49" s="86"/>
    </row>
    <row r="50" spans="1:19" ht="11.25">
      <c r="A50" s="7" t="s">
        <v>74</v>
      </c>
      <c r="B50" s="29">
        <v>0.37055927119921733</v>
      </c>
      <c r="C50" s="29">
        <v>-0.7802327241576242</v>
      </c>
      <c r="D50" s="29">
        <v>0.013777458086648592</v>
      </c>
      <c r="E50" s="29">
        <v>1.6957098020716457</v>
      </c>
      <c r="F50" s="29"/>
      <c r="S50" s="86"/>
    </row>
    <row r="51" spans="1:19" ht="11.25">
      <c r="A51" s="10" t="s">
        <v>75</v>
      </c>
      <c r="B51" s="30">
        <v>-0.05496479494458612</v>
      </c>
      <c r="C51" s="30">
        <v>0.13049685893774984</v>
      </c>
      <c r="D51" s="30">
        <v>0.0025341669894317492</v>
      </c>
      <c r="E51" s="30">
        <v>-0.11906721716569418</v>
      </c>
      <c r="F51" s="30"/>
      <c r="S51" s="86"/>
    </row>
    <row r="52" spans="1:19" ht="11.25">
      <c r="A52" s="7" t="s">
        <v>76</v>
      </c>
      <c r="B52" s="31">
        <v>1.0195765081901718</v>
      </c>
      <c r="C52" s="31">
        <v>6.851851851851852</v>
      </c>
      <c r="D52" s="31">
        <v>0.23436083408884859</v>
      </c>
      <c r="E52" s="31">
        <v>0</v>
      </c>
      <c r="F52" s="31"/>
      <c r="S52" s="86"/>
    </row>
    <row r="53" spans="1:6" ht="11.25">
      <c r="A53" s="25" t="s">
        <v>77</v>
      </c>
      <c r="B53" s="32">
        <v>8.627247303236116</v>
      </c>
      <c r="C53" s="32">
        <v>0</v>
      </c>
      <c r="D53" s="32">
        <v>9.788757932910245</v>
      </c>
      <c r="E53" s="32">
        <v>0</v>
      </c>
      <c r="F53" s="32"/>
    </row>
    <row r="55" ht="11.25">
      <c r="A55" s="54"/>
    </row>
    <row r="58" spans="1:10" ht="11.25">
      <c r="A58" s="56"/>
      <c r="G58" s="2"/>
      <c r="H58" s="2"/>
      <c r="I58" s="2"/>
      <c r="J58" s="2"/>
    </row>
    <row r="66" spans="4:6" ht="11.25">
      <c r="D66" s="55"/>
      <c r="E66" s="55"/>
      <c r="F66" s="55"/>
    </row>
    <row r="67" spans="4:6" ht="11.25">
      <c r="D67" s="55"/>
      <c r="E67" s="55"/>
      <c r="F67" s="55"/>
    </row>
    <row r="68" spans="4:6" ht="11.25">
      <c r="D68" s="55"/>
      <c r="E68" s="55"/>
      <c r="F68" s="55"/>
    </row>
    <row r="71" spans="4:6" ht="11.25">
      <c r="D71" s="1"/>
      <c r="E71" s="1"/>
      <c r="F71" s="1"/>
    </row>
    <row r="72" spans="4:6" ht="11.25">
      <c r="D72" s="1"/>
      <c r="E72" s="1"/>
      <c r="F72" s="1"/>
    </row>
    <row r="73" spans="4:6" ht="11.25">
      <c r="D73" s="1"/>
      <c r="E73" s="1"/>
      <c r="F73" s="1"/>
    </row>
    <row r="74" spans="4:6" ht="11.25">
      <c r="D74" s="1"/>
      <c r="E74" s="1"/>
      <c r="F74" s="1"/>
    </row>
    <row r="75" spans="4:6" ht="11.25">
      <c r="D75" s="1"/>
      <c r="E75" s="1"/>
      <c r="F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8"/>
  <dimension ref="A1:S75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23" sqref="A23:A24"/>
    </sheetView>
  </sheetViews>
  <sheetFormatPr defaultColWidth="9.140625" defaultRowHeight="12"/>
  <cols>
    <col min="1" max="1" width="38.00390625" style="4" bestFit="1" customWidth="1"/>
    <col min="2" max="2" width="11.57421875" style="2" bestFit="1" customWidth="1"/>
    <col min="3" max="3" width="10.8515625" style="2" bestFit="1" customWidth="1"/>
    <col min="4" max="4" width="11.57421875" style="2" bestFit="1" customWidth="1"/>
    <col min="5" max="5" width="10.8515625" style="2" bestFit="1" customWidth="1"/>
    <col min="6" max="8" width="12.140625" style="2" customWidth="1"/>
    <col min="9" max="9" width="8.7109375" style="1" bestFit="1" customWidth="1"/>
    <col min="10" max="16384" width="9.140625" style="1" customWidth="1"/>
  </cols>
  <sheetData>
    <row r="1" spans="1:17" ht="36" customHeight="1">
      <c r="A1" s="5" t="s">
        <v>189</v>
      </c>
      <c r="B1" s="75" t="s">
        <v>215</v>
      </c>
      <c r="C1" s="75" t="s">
        <v>57</v>
      </c>
      <c r="D1" s="75" t="s">
        <v>58</v>
      </c>
      <c r="E1" s="75" t="s">
        <v>216</v>
      </c>
      <c r="F1" s="33" t="s">
        <v>217</v>
      </c>
      <c r="G1" s="33" t="s">
        <v>218</v>
      </c>
      <c r="H1" s="33" t="s">
        <v>194</v>
      </c>
      <c r="Q1" s="3"/>
    </row>
    <row r="2" spans="1:19" ht="11.25">
      <c r="A2" s="7" t="s">
        <v>6</v>
      </c>
      <c r="B2" s="8">
        <v>191829</v>
      </c>
      <c r="C2" s="8">
        <v>316117</v>
      </c>
      <c r="D2" s="8">
        <v>166648</v>
      </c>
      <c r="E2" s="8">
        <v>20846</v>
      </c>
      <c r="F2" s="8">
        <v>695440</v>
      </c>
      <c r="G2" s="8">
        <v>628267.425</v>
      </c>
      <c r="H2" s="29">
        <v>0.10691716986600075</v>
      </c>
      <c r="I2" s="9"/>
      <c r="J2" s="9"/>
      <c r="K2" s="9"/>
      <c r="L2" s="9"/>
      <c r="M2" s="9"/>
      <c r="N2" s="9"/>
      <c r="O2" s="9"/>
      <c r="P2" s="9"/>
      <c r="S2" s="86"/>
    </row>
    <row r="3" spans="1:19" ht="11.25">
      <c r="A3" s="7" t="s">
        <v>7</v>
      </c>
      <c r="B3" s="8">
        <v>-4159</v>
      </c>
      <c r="C3" s="8">
        <v>-4345</v>
      </c>
      <c r="D3" s="8">
        <v>-10300</v>
      </c>
      <c r="E3" s="8">
        <v>672</v>
      </c>
      <c r="F3" s="8">
        <v>-18132</v>
      </c>
      <c r="G3" s="8">
        <v>-23117.627</v>
      </c>
      <c r="H3" s="29">
        <v>-0.21566344158074702</v>
      </c>
      <c r="I3" s="9"/>
      <c r="J3" s="9"/>
      <c r="K3" s="9"/>
      <c r="L3" s="9"/>
      <c r="M3" s="9"/>
      <c r="N3" s="9"/>
      <c r="O3" s="9"/>
      <c r="P3" s="9"/>
      <c r="S3" s="86"/>
    </row>
    <row r="4" spans="1:19" ht="11.25">
      <c r="A4" s="10" t="s">
        <v>5</v>
      </c>
      <c r="B4" s="11">
        <v>187670</v>
      </c>
      <c r="C4" s="11">
        <v>311772</v>
      </c>
      <c r="D4" s="11">
        <v>156348</v>
      </c>
      <c r="E4" s="11">
        <v>21518</v>
      </c>
      <c r="F4" s="11">
        <v>677308</v>
      </c>
      <c r="G4" s="11">
        <v>605149.798</v>
      </c>
      <c r="H4" s="30">
        <v>0.11924023149058383</v>
      </c>
      <c r="I4" s="9"/>
      <c r="J4" s="9"/>
      <c r="K4" s="9"/>
      <c r="L4" s="9"/>
      <c r="M4" s="9"/>
      <c r="N4" s="9"/>
      <c r="O4" s="9"/>
      <c r="P4" s="9"/>
      <c r="S4" s="86"/>
    </row>
    <row r="5" spans="1:19" ht="11.25">
      <c r="A5" s="7" t="s">
        <v>59</v>
      </c>
      <c r="B5" s="8">
        <v>-24417</v>
      </c>
      <c r="C5" s="8">
        <v>-48948</v>
      </c>
      <c r="D5" s="8">
        <v>-10993</v>
      </c>
      <c r="E5" s="8">
        <v>-7560</v>
      </c>
      <c r="F5" s="8">
        <v>-91918</v>
      </c>
      <c r="G5" s="8">
        <v>-75113.061</v>
      </c>
      <c r="H5" s="29">
        <v>0.2237285869630583</v>
      </c>
      <c r="I5" s="9"/>
      <c r="J5" s="9"/>
      <c r="K5" s="9"/>
      <c r="L5" s="9"/>
      <c r="M5" s="9"/>
      <c r="N5" s="9"/>
      <c r="O5" s="9"/>
      <c r="P5" s="9"/>
      <c r="S5" s="86"/>
    </row>
    <row r="6" spans="1:19" ht="11.25">
      <c r="A6" s="7" t="s">
        <v>60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29" t="s">
        <v>195</v>
      </c>
      <c r="I6" s="9"/>
      <c r="J6" s="9"/>
      <c r="K6" s="9"/>
      <c r="L6" s="9"/>
      <c r="M6" s="9"/>
      <c r="N6" s="9"/>
      <c r="O6" s="9"/>
      <c r="P6" s="9"/>
      <c r="S6" s="86"/>
    </row>
    <row r="7" spans="1:19" ht="11.25">
      <c r="A7" s="10" t="s">
        <v>8</v>
      </c>
      <c r="B7" s="11">
        <v>-24417</v>
      </c>
      <c r="C7" s="11">
        <v>-48948</v>
      </c>
      <c r="D7" s="11">
        <v>-10993</v>
      </c>
      <c r="E7" s="11">
        <v>-7560</v>
      </c>
      <c r="F7" s="11">
        <v>-91918</v>
      </c>
      <c r="G7" s="11">
        <v>-75113.061</v>
      </c>
      <c r="H7" s="30">
        <v>0.2237285869630583</v>
      </c>
      <c r="I7" s="9"/>
      <c r="J7" s="9"/>
      <c r="K7" s="9"/>
      <c r="L7" s="9"/>
      <c r="M7" s="9"/>
      <c r="N7" s="9"/>
      <c r="O7" s="9"/>
      <c r="P7" s="9"/>
      <c r="S7" s="86"/>
    </row>
    <row r="8" spans="1:19" ht="11.25">
      <c r="A8" s="12" t="s">
        <v>61</v>
      </c>
      <c r="B8" s="13">
        <v>163253</v>
      </c>
      <c r="C8" s="13">
        <v>262824</v>
      </c>
      <c r="D8" s="13">
        <v>145355</v>
      </c>
      <c r="E8" s="13">
        <v>13958</v>
      </c>
      <c r="F8" s="13">
        <v>585390</v>
      </c>
      <c r="G8" s="13">
        <v>530036.737</v>
      </c>
      <c r="H8" s="78">
        <v>0.10443288009298879</v>
      </c>
      <c r="I8" s="9"/>
      <c r="J8" s="9"/>
      <c r="K8" s="9"/>
      <c r="L8" s="9"/>
      <c r="M8" s="9"/>
      <c r="N8" s="9"/>
      <c r="O8" s="9"/>
      <c r="P8" s="9"/>
      <c r="S8" s="86"/>
    </row>
    <row r="9" spans="1:19" ht="11.25">
      <c r="A9" s="14" t="s">
        <v>62</v>
      </c>
      <c r="B9" s="15">
        <v>7450</v>
      </c>
      <c r="C9" s="15">
        <v>29319</v>
      </c>
      <c r="D9" s="15">
        <v>10820</v>
      </c>
      <c r="E9" s="15">
        <v>-1273</v>
      </c>
      <c r="F9" s="15">
        <v>46316</v>
      </c>
      <c r="G9" s="15">
        <v>41790.176</v>
      </c>
      <c r="H9" s="79">
        <v>0.10829875423353097</v>
      </c>
      <c r="I9" s="9"/>
      <c r="J9" s="9"/>
      <c r="K9" s="9"/>
      <c r="L9" s="9"/>
      <c r="M9" s="9"/>
      <c r="N9" s="9"/>
      <c r="O9" s="9"/>
      <c r="P9" s="9"/>
      <c r="S9" s="86"/>
    </row>
    <row r="10" spans="1:19" ht="11.25">
      <c r="A10" s="14" t="s">
        <v>9</v>
      </c>
      <c r="B10" s="15">
        <v>0</v>
      </c>
      <c r="C10" s="15">
        <v>0</v>
      </c>
      <c r="D10" s="15">
        <v>298</v>
      </c>
      <c r="E10" s="15">
        <v>0</v>
      </c>
      <c r="F10" s="15">
        <v>298</v>
      </c>
      <c r="G10" s="15">
        <v>0</v>
      </c>
      <c r="H10" s="79" t="s">
        <v>195</v>
      </c>
      <c r="I10" s="9"/>
      <c r="J10" s="9"/>
      <c r="K10" s="9"/>
      <c r="L10" s="9"/>
      <c r="M10" s="9"/>
      <c r="N10" s="9"/>
      <c r="O10" s="9"/>
      <c r="P10" s="9"/>
      <c r="S10" s="86"/>
    </row>
    <row r="11" spans="1:19" ht="11.25">
      <c r="A11" s="7" t="s">
        <v>11</v>
      </c>
      <c r="B11" s="8">
        <v>-186984</v>
      </c>
      <c r="C11" s="8">
        <v>-281656</v>
      </c>
      <c r="D11" s="8">
        <v>-135755</v>
      </c>
      <c r="E11" s="8">
        <v>-7515</v>
      </c>
      <c r="F11" s="8">
        <v>-611910</v>
      </c>
      <c r="G11" s="8">
        <v>-418291.794</v>
      </c>
      <c r="H11" s="29">
        <v>0.46287832746726076</v>
      </c>
      <c r="I11" s="9"/>
      <c r="J11" s="9"/>
      <c r="K11" s="9"/>
      <c r="L11" s="9"/>
      <c r="M11" s="9"/>
      <c r="N11" s="9"/>
      <c r="O11" s="9"/>
      <c r="P11" s="9"/>
      <c r="S11" s="86"/>
    </row>
    <row r="12" spans="1:19" ht="11.25">
      <c r="A12" s="7" t="s">
        <v>12</v>
      </c>
      <c r="B12" s="8">
        <v>81685</v>
      </c>
      <c r="C12" s="8">
        <v>106863</v>
      </c>
      <c r="D12" s="8">
        <v>39288</v>
      </c>
      <c r="E12" s="8">
        <v>2785</v>
      </c>
      <c r="F12" s="8">
        <v>230621</v>
      </c>
      <c r="G12" s="8">
        <v>-175830.4</v>
      </c>
      <c r="H12" s="29" t="s">
        <v>195</v>
      </c>
      <c r="I12" s="9"/>
      <c r="J12" s="9"/>
      <c r="K12" s="9"/>
      <c r="L12" s="9"/>
      <c r="M12" s="9"/>
      <c r="N12" s="9"/>
      <c r="O12" s="9"/>
      <c r="P12" s="9"/>
      <c r="S12" s="86"/>
    </row>
    <row r="13" spans="1:19" ht="11.25">
      <c r="A13" s="10" t="s">
        <v>10</v>
      </c>
      <c r="B13" s="11">
        <v>-105299</v>
      </c>
      <c r="C13" s="11">
        <v>-174793</v>
      </c>
      <c r="D13" s="11">
        <v>-96467</v>
      </c>
      <c r="E13" s="11">
        <v>-4730</v>
      </c>
      <c r="F13" s="11">
        <v>-381289</v>
      </c>
      <c r="G13" s="11">
        <v>-594122.193</v>
      </c>
      <c r="H13" s="30">
        <v>-0.3582313461904292</v>
      </c>
      <c r="I13" s="9"/>
      <c r="J13" s="9"/>
      <c r="K13" s="9"/>
      <c r="L13" s="9"/>
      <c r="M13" s="9"/>
      <c r="N13" s="9"/>
      <c r="O13" s="9"/>
      <c r="P13" s="9"/>
      <c r="S13" s="86"/>
    </row>
    <row r="14" spans="1:19" ht="11.25">
      <c r="A14" s="7" t="s">
        <v>63</v>
      </c>
      <c r="B14" s="8">
        <v>14077</v>
      </c>
      <c r="C14" s="8">
        <v>0</v>
      </c>
      <c r="D14" s="8">
        <v>0</v>
      </c>
      <c r="E14" s="8">
        <v>0</v>
      </c>
      <c r="F14" s="8">
        <v>14077</v>
      </c>
      <c r="G14" s="8">
        <v>-872.38</v>
      </c>
      <c r="H14" s="29" t="s">
        <v>195</v>
      </c>
      <c r="I14" s="9"/>
      <c r="J14" s="9"/>
      <c r="K14" s="9"/>
      <c r="L14" s="9"/>
      <c r="M14" s="9"/>
      <c r="N14" s="9"/>
      <c r="O14" s="9"/>
      <c r="P14" s="9"/>
      <c r="S14" s="86"/>
    </row>
    <row r="15" spans="1:19" ht="11.25">
      <c r="A15" s="7" t="s">
        <v>64</v>
      </c>
      <c r="B15" s="8">
        <v>-8177</v>
      </c>
      <c r="C15" s="8">
        <v>0</v>
      </c>
      <c r="D15" s="8">
        <v>0</v>
      </c>
      <c r="E15" s="8">
        <v>-681</v>
      </c>
      <c r="F15" s="8">
        <v>-8858</v>
      </c>
      <c r="G15" s="8">
        <v>14360.834</v>
      </c>
      <c r="H15" s="29" t="s">
        <v>195</v>
      </c>
      <c r="I15" s="9"/>
      <c r="J15" s="9"/>
      <c r="K15" s="9"/>
      <c r="L15" s="9"/>
      <c r="M15" s="9"/>
      <c r="N15" s="9"/>
      <c r="O15" s="9"/>
      <c r="P15" s="9"/>
      <c r="S15" s="86"/>
    </row>
    <row r="16" spans="1:19" ht="11.25">
      <c r="A16" s="10" t="s">
        <v>65</v>
      </c>
      <c r="B16" s="11">
        <v>5900</v>
      </c>
      <c r="C16" s="11">
        <v>0</v>
      </c>
      <c r="D16" s="11">
        <v>0</v>
      </c>
      <c r="E16" s="11">
        <v>-681</v>
      </c>
      <c r="F16" s="11">
        <v>5219</v>
      </c>
      <c r="G16" s="11">
        <v>13488.454</v>
      </c>
      <c r="H16" s="30">
        <v>-0.6130764874907086</v>
      </c>
      <c r="I16" s="9"/>
      <c r="J16" s="9"/>
      <c r="K16" s="9"/>
      <c r="L16" s="9"/>
      <c r="M16" s="9"/>
      <c r="N16" s="9"/>
      <c r="O16" s="9"/>
      <c r="P16" s="9"/>
      <c r="S16" s="86"/>
    </row>
    <row r="17" spans="1:19" ht="11.25">
      <c r="A17" s="12" t="s">
        <v>66</v>
      </c>
      <c r="B17" s="13">
        <v>-99399</v>
      </c>
      <c r="C17" s="13">
        <v>-174793</v>
      </c>
      <c r="D17" s="13">
        <v>-96467</v>
      </c>
      <c r="E17" s="13">
        <v>-5411</v>
      </c>
      <c r="F17" s="13">
        <v>-376070</v>
      </c>
      <c r="G17" s="13">
        <v>-580633.739</v>
      </c>
      <c r="H17" s="78">
        <v>-0.35231114773370065</v>
      </c>
      <c r="I17" s="9"/>
      <c r="J17" s="9"/>
      <c r="K17" s="9"/>
      <c r="L17" s="9"/>
      <c r="M17" s="9"/>
      <c r="N17" s="9"/>
      <c r="O17" s="9"/>
      <c r="P17" s="9"/>
      <c r="S17" s="86"/>
    </row>
    <row r="18" spans="1:19" ht="11.25">
      <c r="A18" s="14" t="s">
        <v>67</v>
      </c>
      <c r="B18" s="110">
        <v>0</v>
      </c>
      <c r="C18" s="110">
        <v>0</v>
      </c>
      <c r="D18" s="110">
        <v>0</v>
      </c>
      <c r="E18" s="110">
        <v>0</v>
      </c>
      <c r="F18" s="15">
        <v>0</v>
      </c>
      <c r="G18" s="15">
        <v>0</v>
      </c>
      <c r="H18" s="107" t="s">
        <v>195</v>
      </c>
      <c r="I18" s="9"/>
      <c r="J18" s="9"/>
      <c r="K18" s="9"/>
      <c r="L18" s="9"/>
      <c r="M18" s="9"/>
      <c r="N18" s="9"/>
      <c r="O18" s="9"/>
      <c r="P18" s="9"/>
      <c r="S18" s="86"/>
    </row>
    <row r="19" spans="1:19" ht="11.25">
      <c r="A19" s="14" t="s">
        <v>68</v>
      </c>
      <c r="B19" s="105">
        <v>-299</v>
      </c>
      <c r="C19" s="105">
        <v>0</v>
      </c>
      <c r="D19" s="105">
        <v>0</v>
      </c>
      <c r="E19" s="105">
        <v>0</v>
      </c>
      <c r="F19" s="113">
        <v>-299</v>
      </c>
      <c r="G19" s="113">
        <v>799.083</v>
      </c>
      <c r="H19" s="106" t="s">
        <v>195</v>
      </c>
      <c r="I19" s="9"/>
      <c r="J19" s="9"/>
      <c r="K19" s="9"/>
      <c r="L19" s="9"/>
      <c r="M19" s="9"/>
      <c r="N19" s="9"/>
      <c r="O19" s="9"/>
      <c r="P19" s="9"/>
      <c r="S19" s="86"/>
    </row>
    <row r="20" spans="1:19" ht="11.25">
      <c r="A20" s="109" t="s">
        <v>14</v>
      </c>
      <c r="B20" s="118">
        <v>-17550</v>
      </c>
      <c r="C20" s="118">
        <v>-17559</v>
      </c>
      <c r="D20" s="118">
        <v>-16525</v>
      </c>
      <c r="E20" s="118">
        <v>-691</v>
      </c>
      <c r="F20" s="116">
        <v>-52325</v>
      </c>
      <c r="G20" s="116">
        <v>-39059.565</v>
      </c>
      <c r="H20" s="127">
        <v>0.3396206537374391</v>
      </c>
      <c r="I20" s="9"/>
      <c r="J20" s="9"/>
      <c r="K20" s="9"/>
      <c r="L20" s="9"/>
      <c r="M20" s="9"/>
      <c r="N20" s="9"/>
      <c r="O20" s="9"/>
      <c r="P20" s="9"/>
      <c r="S20" s="86"/>
    </row>
    <row r="21" spans="1:19" ht="11.25">
      <c r="A21" s="109" t="s">
        <v>15</v>
      </c>
      <c r="B21" s="118">
        <v>0</v>
      </c>
      <c r="C21" s="118">
        <v>0</v>
      </c>
      <c r="D21" s="118">
        <v>0</v>
      </c>
      <c r="E21" s="118">
        <v>0</v>
      </c>
      <c r="F21" s="116">
        <v>0</v>
      </c>
      <c r="G21" s="116">
        <v>0</v>
      </c>
      <c r="H21" s="127" t="s">
        <v>195</v>
      </c>
      <c r="I21" s="9"/>
      <c r="J21" s="9"/>
      <c r="K21" s="9"/>
      <c r="L21" s="9"/>
      <c r="M21" s="9"/>
      <c r="N21" s="9"/>
      <c r="O21" s="9"/>
      <c r="P21" s="9"/>
      <c r="S21" s="86"/>
    </row>
    <row r="22" spans="1:19" ht="11.25">
      <c r="A22" s="109" t="s">
        <v>16</v>
      </c>
      <c r="B22" s="118">
        <v>-13422</v>
      </c>
      <c r="C22" s="118">
        <v>-27689</v>
      </c>
      <c r="D22" s="118">
        <v>-16232</v>
      </c>
      <c r="E22" s="118">
        <v>-3679</v>
      </c>
      <c r="F22" s="116">
        <v>-61022</v>
      </c>
      <c r="G22" s="116">
        <v>-74615.059</v>
      </c>
      <c r="H22" s="127">
        <v>-0.18217581252599413</v>
      </c>
      <c r="I22" s="9"/>
      <c r="J22" s="9"/>
      <c r="K22" s="9"/>
      <c r="L22" s="9"/>
      <c r="M22" s="9"/>
      <c r="N22" s="9"/>
      <c r="O22" s="9"/>
      <c r="P22" s="9"/>
      <c r="S22" s="86"/>
    </row>
    <row r="23" spans="1:19" ht="11.25">
      <c r="A23" s="109" t="s">
        <v>214</v>
      </c>
      <c r="B23" s="118">
        <v>0</v>
      </c>
      <c r="C23" s="118">
        <v>0</v>
      </c>
      <c r="D23" s="118">
        <v>0</v>
      </c>
      <c r="E23" s="118">
        <v>0</v>
      </c>
      <c r="F23" s="116">
        <v>0</v>
      </c>
      <c r="G23" s="116">
        <v>0</v>
      </c>
      <c r="H23" s="127"/>
      <c r="I23" s="9"/>
      <c r="J23" s="9"/>
      <c r="K23" s="9"/>
      <c r="L23" s="9"/>
      <c r="M23" s="9"/>
      <c r="N23" s="9"/>
      <c r="O23" s="9"/>
      <c r="P23" s="9"/>
      <c r="S23" s="86"/>
    </row>
    <row r="24" spans="1:19" ht="11.25">
      <c r="A24" s="109" t="s">
        <v>230</v>
      </c>
      <c r="B24" s="118">
        <v>0</v>
      </c>
      <c r="C24" s="118">
        <v>0</v>
      </c>
      <c r="D24" s="118">
        <v>0</v>
      </c>
      <c r="E24" s="118">
        <v>0</v>
      </c>
      <c r="F24" s="116">
        <v>0</v>
      </c>
      <c r="G24" s="116">
        <v>0</v>
      </c>
      <c r="H24" s="127"/>
      <c r="I24" s="9"/>
      <c r="J24" s="9"/>
      <c r="K24" s="9"/>
      <c r="L24" s="9"/>
      <c r="M24" s="9"/>
      <c r="N24" s="9"/>
      <c r="O24" s="9"/>
      <c r="P24" s="9"/>
      <c r="S24" s="86"/>
    </row>
    <row r="25" spans="1:19" ht="11.25">
      <c r="A25" s="109" t="s">
        <v>17</v>
      </c>
      <c r="B25" s="118">
        <v>123</v>
      </c>
      <c r="C25" s="118">
        <v>0</v>
      </c>
      <c r="D25" s="118">
        <v>0</v>
      </c>
      <c r="E25" s="118">
        <v>81</v>
      </c>
      <c r="F25" s="116">
        <v>204</v>
      </c>
      <c r="G25" s="116">
        <v>94.169</v>
      </c>
      <c r="H25" s="127">
        <v>1.166318002739755</v>
      </c>
      <c r="I25" s="9"/>
      <c r="J25" s="9"/>
      <c r="K25" s="9"/>
      <c r="L25" s="9"/>
      <c r="M25" s="9"/>
      <c r="N25" s="9"/>
      <c r="O25" s="9"/>
      <c r="P25" s="9"/>
      <c r="S25" s="86"/>
    </row>
    <row r="26" spans="1:19" ht="11.25">
      <c r="A26" s="16" t="s">
        <v>13</v>
      </c>
      <c r="B26" s="112">
        <v>-30849</v>
      </c>
      <c r="C26" s="112">
        <v>-45248</v>
      </c>
      <c r="D26" s="112">
        <v>-32757</v>
      </c>
      <c r="E26" s="112">
        <v>-4289</v>
      </c>
      <c r="F26" s="11">
        <v>-113143</v>
      </c>
      <c r="G26" s="11">
        <v>-113580.455</v>
      </c>
      <c r="H26" s="106">
        <v>-0.003851498922063712</v>
      </c>
      <c r="I26" s="9"/>
      <c r="J26" s="9"/>
      <c r="K26" s="9"/>
      <c r="L26" s="9"/>
      <c r="M26" s="9"/>
      <c r="N26" s="9"/>
      <c r="O26" s="9"/>
      <c r="P26" s="9"/>
      <c r="S26" s="86"/>
    </row>
    <row r="27" spans="1:19" ht="11.25">
      <c r="A27" s="14" t="s">
        <v>18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79" t="s">
        <v>195</v>
      </c>
      <c r="I27" s="9"/>
      <c r="J27" s="9"/>
      <c r="K27" s="9"/>
      <c r="L27" s="9"/>
      <c r="M27" s="9"/>
      <c r="N27" s="9"/>
      <c r="O27" s="9"/>
      <c r="P27" s="9"/>
      <c r="S27" s="86"/>
    </row>
    <row r="28" spans="1:19" ht="11.25">
      <c r="A28" s="18" t="s">
        <v>19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1" t="s">
        <v>195</v>
      </c>
      <c r="I28" s="9"/>
      <c r="J28" s="9"/>
      <c r="K28" s="9"/>
      <c r="L28" s="9"/>
      <c r="M28" s="9"/>
      <c r="N28" s="9"/>
      <c r="O28" s="9"/>
      <c r="P28" s="9"/>
      <c r="S28" s="86"/>
    </row>
    <row r="29" spans="1:19" ht="11.25">
      <c r="A29" s="20" t="s">
        <v>69</v>
      </c>
      <c r="B29" s="15">
        <v>40156</v>
      </c>
      <c r="C29" s="15">
        <v>72102</v>
      </c>
      <c r="D29" s="15">
        <v>27249</v>
      </c>
      <c r="E29" s="15">
        <v>2985</v>
      </c>
      <c r="F29" s="15">
        <v>142492</v>
      </c>
      <c r="G29" s="15">
        <v>-121588.198</v>
      </c>
      <c r="H29" s="79" t="s">
        <v>195</v>
      </c>
      <c r="I29" s="9"/>
      <c r="J29" s="9"/>
      <c r="K29" s="9"/>
      <c r="L29" s="9"/>
      <c r="M29" s="9"/>
      <c r="N29" s="9"/>
      <c r="O29" s="9"/>
      <c r="P29" s="9"/>
      <c r="S29" s="86"/>
    </row>
    <row r="30" spans="1:19" ht="4.5" customHeight="1">
      <c r="A30" s="21"/>
      <c r="B30" s="22"/>
      <c r="C30" s="22"/>
      <c r="D30" s="22"/>
      <c r="E30" s="22"/>
      <c r="F30" s="22">
        <v>0</v>
      </c>
      <c r="G30" s="22">
        <v>0</v>
      </c>
      <c r="H30" s="82" t="s">
        <v>195</v>
      </c>
      <c r="I30" s="9"/>
      <c r="J30" s="9"/>
      <c r="K30" s="9"/>
      <c r="L30" s="9"/>
      <c r="M30" s="9"/>
      <c r="N30" s="9"/>
      <c r="O30" s="9"/>
      <c r="P30" s="9"/>
      <c r="S30" s="86"/>
    </row>
    <row r="31" spans="1:19" ht="11.25">
      <c r="A31" s="23" t="s">
        <v>20</v>
      </c>
      <c r="B31" s="24">
        <v>8922</v>
      </c>
      <c r="C31" s="24">
        <v>29559</v>
      </c>
      <c r="D31" s="24">
        <v>15600</v>
      </c>
      <c r="E31" s="24">
        <v>3428</v>
      </c>
      <c r="F31" s="24">
        <v>57509</v>
      </c>
      <c r="G31" s="24">
        <v>34391.914</v>
      </c>
      <c r="H31" s="83">
        <v>0.6721663121162726</v>
      </c>
      <c r="I31" s="9"/>
      <c r="J31" s="9"/>
      <c r="K31" s="9"/>
      <c r="L31" s="9"/>
      <c r="M31" s="9"/>
      <c r="N31" s="9"/>
      <c r="O31" s="9"/>
      <c r="P31" s="9"/>
      <c r="S31" s="86"/>
    </row>
    <row r="32" spans="1:19" ht="11.25">
      <c r="A32" s="7" t="s">
        <v>21</v>
      </c>
      <c r="B32" s="8">
        <v>13081</v>
      </c>
      <c r="C32" s="8">
        <v>33904</v>
      </c>
      <c r="D32" s="8">
        <v>25900</v>
      </c>
      <c r="E32" s="8">
        <v>2757</v>
      </c>
      <c r="F32" s="8">
        <v>75642</v>
      </c>
      <c r="G32" s="8">
        <v>57509.542</v>
      </c>
      <c r="H32" s="29">
        <v>0.3152947731699898</v>
      </c>
      <c r="I32" s="9"/>
      <c r="J32" s="9"/>
      <c r="K32" s="9"/>
      <c r="L32" s="9"/>
      <c r="M32" s="9"/>
      <c r="N32" s="9"/>
      <c r="O32" s="9"/>
      <c r="P32" s="9"/>
      <c r="S32" s="86"/>
    </row>
    <row r="33" spans="1:19" ht="11.25">
      <c r="A33" s="7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29" t="s">
        <v>195</v>
      </c>
      <c r="I33" s="9"/>
      <c r="J33" s="9"/>
      <c r="K33" s="9"/>
      <c r="L33" s="9"/>
      <c r="M33" s="9"/>
      <c r="N33" s="9"/>
      <c r="O33" s="9"/>
      <c r="P33" s="9"/>
      <c r="S33" s="86"/>
    </row>
    <row r="34" spans="1:19" ht="11.25">
      <c r="A34" s="7" t="s">
        <v>22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29" t="s">
        <v>195</v>
      </c>
      <c r="I34" s="9"/>
      <c r="J34" s="9"/>
      <c r="K34" s="9"/>
      <c r="L34" s="9"/>
      <c r="M34" s="9"/>
      <c r="N34" s="9"/>
      <c r="O34" s="9"/>
      <c r="P34" s="9"/>
      <c r="S34" s="86"/>
    </row>
    <row r="35" spans="1:19" ht="11.25">
      <c r="A35" s="7" t="s">
        <v>23</v>
      </c>
      <c r="B35" s="8">
        <v>200621</v>
      </c>
      <c r="C35" s="8">
        <v>161398</v>
      </c>
      <c r="D35" s="8">
        <v>102504</v>
      </c>
      <c r="E35" s="8">
        <v>6183</v>
      </c>
      <c r="F35" s="8">
        <v>470706</v>
      </c>
      <c r="G35" s="8">
        <v>294627.78</v>
      </c>
      <c r="H35" s="29">
        <v>0.5976293885118367</v>
      </c>
      <c r="I35" s="9"/>
      <c r="J35" s="9"/>
      <c r="K35" s="9"/>
      <c r="L35" s="9"/>
      <c r="M35" s="9"/>
      <c r="N35" s="9"/>
      <c r="O35" s="9"/>
      <c r="P35" s="9"/>
      <c r="S35" s="86"/>
    </row>
    <row r="36" spans="1:19" ht="11.25">
      <c r="A36" s="7" t="s">
        <v>24</v>
      </c>
      <c r="B36" s="8">
        <v>118936</v>
      </c>
      <c r="C36" s="8">
        <v>54535</v>
      </c>
      <c r="D36" s="8">
        <v>63216</v>
      </c>
      <c r="E36" s="8">
        <v>3398</v>
      </c>
      <c r="F36" s="8">
        <v>240085</v>
      </c>
      <c r="G36" s="8">
        <v>470706.294</v>
      </c>
      <c r="H36" s="29">
        <v>-0.4899473343349855</v>
      </c>
      <c r="I36" s="9"/>
      <c r="J36" s="9"/>
      <c r="K36" s="9"/>
      <c r="L36" s="9"/>
      <c r="M36" s="9"/>
      <c r="N36" s="9"/>
      <c r="O36" s="9"/>
      <c r="P36" s="9"/>
      <c r="S36" s="86"/>
    </row>
    <row r="37" spans="1:19" ht="11.25">
      <c r="A37" s="7" t="s">
        <v>47</v>
      </c>
      <c r="B37" s="8">
        <v>15454</v>
      </c>
      <c r="C37" s="8">
        <v>0</v>
      </c>
      <c r="D37" s="8">
        <v>0</v>
      </c>
      <c r="E37" s="8">
        <v>698</v>
      </c>
      <c r="F37" s="8">
        <v>16152</v>
      </c>
      <c r="G37" s="8">
        <v>1790.451</v>
      </c>
      <c r="H37" s="29">
        <v>8.02119075026348</v>
      </c>
      <c r="I37" s="9"/>
      <c r="J37" s="9"/>
      <c r="K37" s="9"/>
      <c r="L37" s="9"/>
      <c r="M37" s="9"/>
      <c r="N37" s="9"/>
      <c r="O37" s="9"/>
      <c r="P37" s="9"/>
      <c r="S37" s="86"/>
    </row>
    <row r="38" spans="1:19" ht="11.25">
      <c r="A38" s="7" t="s">
        <v>25</v>
      </c>
      <c r="B38" s="8">
        <v>7277</v>
      </c>
      <c r="C38" s="8">
        <v>0</v>
      </c>
      <c r="D38" s="8">
        <v>0</v>
      </c>
      <c r="E38" s="8">
        <v>16</v>
      </c>
      <c r="F38" s="8">
        <v>7293</v>
      </c>
      <c r="G38" s="8">
        <v>16151.285</v>
      </c>
      <c r="H38" s="29">
        <v>-0.5484569803579096</v>
      </c>
      <c r="I38" s="9"/>
      <c r="J38" s="9"/>
      <c r="K38" s="9"/>
      <c r="L38" s="9"/>
      <c r="M38" s="9"/>
      <c r="N38" s="9"/>
      <c r="O38" s="9"/>
      <c r="P38" s="9"/>
      <c r="S38" s="86"/>
    </row>
    <row r="39" spans="1:19" ht="11.25">
      <c r="A39" s="7" t="s">
        <v>26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9" t="s">
        <v>195</v>
      </c>
      <c r="I39" s="9"/>
      <c r="J39" s="9"/>
      <c r="K39" s="9"/>
      <c r="L39" s="9"/>
      <c r="M39" s="9"/>
      <c r="N39" s="9"/>
      <c r="O39" s="9"/>
      <c r="P39" s="9"/>
      <c r="S39" s="86"/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29" t="s">
        <v>195</v>
      </c>
      <c r="I40" s="9"/>
      <c r="J40" s="9"/>
      <c r="K40" s="9"/>
      <c r="L40" s="9"/>
      <c r="M40" s="9"/>
      <c r="N40" s="9"/>
      <c r="O40" s="9"/>
      <c r="P40" s="9"/>
      <c r="S40" s="86"/>
    </row>
    <row r="41" spans="1:19" ht="11.25">
      <c r="A41" s="7" t="s">
        <v>28</v>
      </c>
      <c r="B41" s="8">
        <v>0</v>
      </c>
      <c r="C41" s="8">
        <v>0</v>
      </c>
      <c r="D41" s="8">
        <v>300</v>
      </c>
      <c r="E41" s="8">
        <v>0</v>
      </c>
      <c r="F41" s="8">
        <v>300</v>
      </c>
      <c r="G41" s="8">
        <v>1100</v>
      </c>
      <c r="H41" s="29">
        <v>-0.7272727272727273</v>
      </c>
      <c r="I41" s="9"/>
      <c r="J41" s="9"/>
      <c r="K41" s="9"/>
      <c r="L41" s="9"/>
      <c r="M41" s="9"/>
      <c r="N41" s="9"/>
      <c r="O41" s="9"/>
      <c r="P41" s="9"/>
      <c r="S41" s="86"/>
    </row>
    <row r="42" spans="1:19" ht="11.25">
      <c r="A42" s="7" t="s">
        <v>29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300</v>
      </c>
      <c r="H42" s="29" t="s">
        <v>195</v>
      </c>
      <c r="I42" s="9"/>
      <c r="J42" s="9"/>
      <c r="K42" s="9"/>
      <c r="L42" s="9"/>
      <c r="M42" s="9"/>
      <c r="N42" s="9"/>
      <c r="O42" s="9"/>
      <c r="P42" s="9"/>
      <c r="S42" s="86"/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29" t="s">
        <v>195</v>
      </c>
      <c r="I43" s="9"/>
      <c r="J43" s="9"/>
      <c r="K43" s="9"/>
      <c r="L43" s="9"/>
      <c r="M43" s="9"/>
      <c r="N43" s="9"/>
      <c r="O43" s="9"/>
      <c r="P43" s="9"/>
      <c r="S43" s="86"/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84" t="s">
        <v>195</v>
      </c>
      <c r="I44" s="9"/>
      <c r="J44" s="9"/>
      <c r="K44" s="9"/>
      <c r="L44" s="9"/>
      <c r="M44" s="9"/>
      <c r="N44" s="9"/>
      <c r="O44" s="9"/>
      <c r="P44" s="9"/>
      <c r="S44" s="86"/>
    </row>
    <row r="45" spans="1:19" ht="4.5" customHeight="1">
      <c r="A45" s="27"/>
      <c r="B45" s="28"/>
      <c r="C45" s="28"/>
      <c r="D45" s="28"/>
      <c r="E45" s="28"/>
      <c r="F45" s="28"/>
      <c r="G45" s="28"/>
      <c r="H45" s="85" t="s">
        <v>195</v>
      </c>
      <c r="S45" s="86"/>
    </row>
    <row r="46" spans="1:19" ht="11.25">
      <c r="A46" s="18" t="s">
        <v>70</v>
      </c>
      <c r="B46" s="18"/>
      <c r="C46" s="18"/>
      <c r="D46" s="18"/>
      <c r="E46" s="18"/>
      <c r="F46" s="18"/>
      <c r="G46" s="18"/>
      <c r="H46" s="81" t="s">
        <v>195</v>
      </c>
      <c r="S46" s="86"/>
    </row>
    <row r="47" spans="1:19" ht="11.25">
      <c r="A47" s="7" t="s">
        <v>71</v>
      </c>
      <c r="B47" s="29">
        <v>0.5610859487398092</v>
      </c>
      <c r="C47" s="29">
        <v>0.5606436755064599</v>
      </c>
      <c r="D47" s="29">
        <v>0.6170018164607158</v>
      </c>
      <c r="E47" s="29">
        <v>0.21981596802676828</v>
      </c>
      <c r="F47" s="29">
        <v>0.562947728359919</v>
      </c>
      <c r="G47" s="29">
        <v>0.9817770657175366</v>
      </c>
      <c r="H47" s="29"/>
      <c r="S47" s="86"/>
    </row>
    <row r="48" spans="1:19" ht="11.25">
      <c r="A48" s="7" t="s">
        <v>72</v>
      </c>
      <c r="B48" s="29">
        <v>0.16437896307348004</v>
      </c>
      <c r="C48" s="29">
        <v>0.1451316988055374</v>
      </c>
      <c r="D48" s="29">
        <v>0.2095133931997851</v>
      </c>
      <c r="E48" s="29">
        <v>0.19932149828050935</v>
      </c>
      <c r="F48" s="29">
        <v>0.16704807856986778</v>
      </c>
      <c r="G48" s="29">
        <v>0.18768981725744543</v>
      </c>
      <c r="H48" s="29"/>
      <c r="S48" s="86"/>
    </row>
    <row r="49" spans="1:19" ht="11.25">
      <c r="A49" s="7" t="s">
        <v>73</v>
      </c>
      <c r="B49" s="29">
        <v>0.039697341077423134</v>
      </c>
      <c r="C49" s="29">
        <v>0.0940398752934837</v>
      </c>
      <c r="D49" s="29">
        <v>0.06920459487809245</v>
      </c>
      <c r="E49" s="29">
        <v>-0.0591597732131239</v>
      </c>
      <c r="F49" s="29">
        <v>0.06838247887224129</v>
      </c>
      <c r="G49" s="29">
        <v>0.06905757241944911</v>
      </c>
      <c r="H49" s="29"/>
      <c r="S49" s="86"/>
    </row>
    <row r="50" spans="1:19" ht="11.25">
      <c r="A50" s="7" t="s">
        <v>74</v>
      </c>
      <c r="B50" s="29">
        <v>0.7651622528907124</v>
      </c>
      <c r="C50" s="29">
        <v>0.7998152496054809</v>
      </c>
      <c r="D50" s="29">
        <v>0.8957198045385933</v>
      </c>
      <c r="E50" s="29">
        <v>0.35997769309415373</v>
      </c>
      <c r="F50" s="29">
        <v>0.7983782858020281</v>
      </c>
      <c r="G50" s="29">
        <v>1.238524455394431</v>
      </c>
      <c r="H50" s="29"/>
      <c r="S50" s="86"/>
    </row>
    <row r="51" spans="1:19" ht="11.25">
      <c r="A51" s="10" t="s">
        <v>75</v>
      </c>
      <c r="B51" s="30">
        <v>0.21397133265838972</v>
      </c>
      <c r="C51" s="30">
        <v>0.23126515530580039</v>
      </c>
      <c r="D51" s="30">
        <v>0.17428428889400568</v>
      </c>
      <c r="E51" s="30">
        <v>0.13872107073148063</v>
      </c>
      <c r="F51" s="30">
        <v>0.21037991578425178</v>
      </c>
      <c r="G51" s="30">
        <v>-0.20092247969320154</v>
      </c>
      <c r="H51" s="30"/>
      <c r="S51" s="86"/>
    </row>
    <row r="52" spans="1:19" ht="11.25">
      <c r="A52" s="7" t="s">
        <v>76</v>
      </c>
      <c r="B52" s="31">
        <v>0.6088647681819017</v>
      </c>
      <c r="C52" s="31">
        <v>0.6650572246065808</v>
      </c>
      <c r="D52" s="31">
        <v>0.663664820611606</v>
      </c>
      <c r="E52" s="31">
        <v>0.3876629889669007</v>
      </c>
      <c r="F52" s="31">
        <v>0.6424264165769829</v>
      </c>
      <c r="G52" s="31">
        <v>1.095459424730403</v>
      </c>
      <c r="H52" s="31"/>
      <c r="S52" s="86"/>
    </row>
    <row r="53" spans="1:8" ht="11.25">
      <c r="A53" s="25" t="s">
        <v>77</v>
      </c>
      <c r="B53" s="32">
        <v>0.7640900932907818</v>
      </c>
      <c r="C53" s="32">
        <v>0.3364951450400268</v>
      </c>
      <c r="D53" s="32">
        <v>0.6130920848956004</v>
      </c>
      <c r="E53" s="32">
        <v>0.43981945837512537</v>
      </c>
      <c r="F53" s="32">
        <v>0.5268863492714259</v>
      </c>
      <c r="G53" s="32">
        <v>0.9666585638949778</v>
      </c>
      <c r="H53" s="32"/>
    </row>
    <row r="55" spans="1:9" ht="10.5" customHeight="1">
      <c r="A55" s="54" t="s">
        <v>227</v>
      </c>
      <c r="B55" s="55">
        <f>B47+B48</f>
        <v>0.7254649118132892</v>
      </c>
      <c r="C55" s="55">
        <f aca="true" t="shared" si="0" ref="C55:I55">C47+C48</f>
        <v>0.7057753743119972</v>
      </c>
      <c r="D55" s="74">
        <f t="shared" si="0"/>
        <v>0.826515209660501</v>
      </c>
      <c r="E55" s="55">
        <f t="shared" si="0"/>
        <v>0.41913746630727766</v>
      </c>
      <c r="F55" s="74">
        <f t="shared" si="0"/>
        <v>0.7299958069297868</v>
      </c>
      <c r="G55" s="55">
        <f t="shared" si="0"/>
        <v>1.1694668829749821</v>
      </c>
      <c r="H55" s="55">
        <f t="shared" si="0"/>
        <v>0</v>
      </c>
      <c r="I55" s="55">
        <f t="shared" si="0"/>
        <v>0</v>
      </c>
    </row>
    <row r="56" spans="1:10" ht="11.25">
      <c r="A56" s="54" t="s">
        <v>228</v>
      </c>
      <c r="B56" s="74">
        <f aca="true" t="shared" si="1" ref="B56:G56">B4/$F$4</f>
        <v>0.2770822137048433</v>
      </c>
      <c r="C56" s="74">
        <f t="shared" si="1"/>
        <v>0.4603105234250887</v>
      </c>
      <c r="D56" s="74">
        <f t="shared" si="1"/>
        <v>0.2308373738387853</v>
      </c>
      <c r="E56" s="74">
        <f t="shared" si="1"/>
        <v>0.031769889031282667</v>
      </c>
      <c r="F56" s="74">
        <f t="shared" si="1"/>
        <v>1</v>
      </c>
      <c r="G56" s="74">
        <f t="shared" si="1"/>
        <v>0.8934632368139752</v>
      </c>
      <c r="H56" s="74"/>
      <c r="I56" s="74"/>
      <c r="J56" s="2"/>
    </row>
    <row r="58" spans="1:10" ht="11.25">
      <c r="A58" s="56"/>
      <c r="I58" s="2"/>
      <c r="J58" s="2"/>
    </row>
    <row r="64" ht="11.25">
      <c r="I64" s="3"/>
    </row>
    <row r="66" spans="6:8" ht="11.25">
      <c r="F66" s="55"/>
      <c r="G66" s="55"/>
      <c r="H66" s="55"/>
    </row>
    <row r="67" spans="6:8" ht="11.25">
      <c r="F67" s="55"/>
      <c r="G67" s="55"/>
      <c r="H67" s="55"/>
    </row>
    <row r="68" spans="6:8" ht="11.25">
      <c r="F68" s="55"/>
      <c r="G68" s="55"/>
      <c r="H68" s="55"/>
    </row>
    <row r="71" spans="6:8" ht="11.25">
      <c r="F71" s="1"/>
      <c r="G71" s="1"/>
      <c r="H71" s="1"/>
    </row>
    <row r="72" spans="6:8" ht="11.25">
      <c r="F72" s="1"/>
      <c r="G72" s="1"/>
      <c r="H72" s="1"/>
    </row>
    <row r="73" spans="6:8" ht="11.25">
      <c r="F73" s="1"/>
      <c r="G73" s="1"/>
      <c r="H73" s="1"/>
    </row>
    <row r="74" spans="6:8" ht="11.25">
      <c r="F74" s="1"/>
      <c r="G74" s="1"/>
      <c r="H74" s="1"/>
    </row>
    <row r="75" spans="6:8" ht="11.25">
      <c r="F75" s="1"/>
      <c r="G75" s="1"/>
      <c r="H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1:S75"/>
  <sheetViews>
    <sheetView zoomScalePageLayoutView="0" workbookViewId="0" topLeftCell="A1">
      <selection activeCell="A23" sqref="A23:A24"/>
    </sheetView>
  </sheetViews>
  <sheetFormatPr defaultColWidth="9.140625" defaultRowHeight="12"/>
  <cols>
    <col min="1" max="1" width="38.00390625" style="4" bestFit="1" customWidth="1"/>
    <col min="2" max="2" width="11.57421875" style="2" bestFit="1" customWidth="1"/>
    <col min="3" max="3" width="10.8515625" style="2" bestFit="1" customWidth="1"/>
    <col min="4" max="4" width="11.57421875" style="2" bestFit="1" customWidth="1"/>
    <col min="5" max="5" width="12.00390625" style="2" bestFit="1" customWidth="1"/>
    <col min="6" max="8" width="12.140625" style="2" customWidth="1"/>
    <col min="9" max="16384" width="9.140625" style="1" customWidth="1"/>
  </cols>
  <sheetData>
    <row r="1" spans="1:17" ht="36" customHeight="1">
      <c r="A1" s="5" t="s">
        <v>188</v>
      </c>
      <c r="B1" s="75" t="s">
        <v>215</v>
      </c>
      <c r="C1" s="75" t="s">
        <v>57</v>
      </c>
      <c r="D1" s="75" t="s">
        <v>58</v>
      </c>
      <c r="E1" s="75" t="s">
        <v>216</v>
      </c>
      <c r="F1" s="33" t="s">
        <v>217</v>
      </c>
      <c r="G1" s="33" t="s">
        <v>218</v>
      </c>
      <c r="H1" s="33" t="s">
        <v>194</v>
      </c>
      <c r="Q1" s="3"/>
    </row>
    <row r="2" spans="1:19" ht="11.25">
      <c r="A2" s="109" t="s">
        <v>6</v>
      </c>
      <c r="B2" s="8">
        <v>5722964</v>
      </c>
      <c r="C2" s="8">
        <v>4502984</v>
      </c>
      <c r="D2" s="8">
        <v>6809045</v>
      </c>
      <c r="E2" s="8">
        <v>2117783</v>
      </c>
      <c r="F2" s="8">
        <v>19152776</v>
      </c>
      <c r="G2" s="8">
        <v>17721242.054</v>
      </c>
      <c r="H2" s="29">
        <v>0.08078067788013055</v>
      </c>
      <c r="I2" s="9"/>
      <c r="J2" s="9"/>
      <c r="K2" s="9"/>
      <c r="L2" s="9"/>
      <c r="M2" s="9"/>
      <c r="N2" s="9"/>
      <c r="O2" s="9"/>
      <c r="P2" s="9"/>
      <c r="S2" s="86"/>
    </row>
    <row r="3" spans="1:19" ht="11.25">
      <c r="A3" s="109" t="s">
        <v>7</v>
      </c>
      <c r="B3" s="8">
        <v>115850</v>
      </c>
      <c r="C3" s="8">
        <v>-88352</v>
      </c>
      <c r="D3" s="8">
        <v>-191200</v>
      </c>
      <c r="E3" s="8">
        <v>-197577</v>
      </c>
      <c r="F3" s="8">
        <v>-361279</v>
      </c>
      <c r="G3" s="8">
        <v>-1132889.6</v>
      </c>
      <c r="H3" s="29">
        <v>-0.6810995528602257</v>
      </c>
      <c r="I3" s="9"/>
      <c r="J3" s="9"/>
      <c r="K3" s="9"/>
      <c r="L3" s="9"/>
      <c r="M3" s="9"/>
      <c r="N3" s="9"/>
      <c r="O3" s="9"/>
      <c r="P3" s="9"/>
      <c r="S3" s="86"/>
    </row>
    <row r="4" spans="1:19" ht="11.25">
      <c r="A4" s="10" t="s">
        <v>5</v>
      </c>
      <c r="B4" s="8">
        <v>5838814</v>
      </c>
      <c r="C4" s="8">
        <v>4414632</v>
      </c>
      <c r="D4" s="8">
        <v>6617845</v>
      </c>
      <c r="E4" s="8">
        <v>1920206</v>
      </c>
      <c r="F4" s="8">
        <v>18791497</v>
      </c>
      <c r="G4" s="8">
        <v>16588352.454</v>
      </c>
      <c r="H4" s="29">
        <v>0.1328127402711865</v>
      </c>
      <c r="I4" s="9"/>
      <c r="J4" s="9"/>
      <c r="K4" s="9"/>
      <c r="L4" s="9"/>
      <c r="M4" s="9"/>
      <c r="N4" s="9"/>
      <c r="O4" s="9"/>
      <c r="P4" s="9"/>
      <c r="S4" s="86"/>
    </row>
    <row r="5" spans="1:19" ht="11.25">
      <c r="A5" s="109" t="s">
        <v>59</v>
      </c>
      <c r="B5" s="8">
        <v>-55404</v>
      </c>
      <c r="C5" s="8">
        <v>-37866</v>
      </c>
      <c r="D5" s="8">
        <v>-21458</v>
      </c>
      <c r="E5" s="8">
        <v>-85489</v>
      </c>
      <c r="F5" s="8">
        <v>-200217</v>
      </c>
      <c r="G5" s="8">
        <v>-164003.714</v>
      </c>
      <c r="H5" s="29">
        <v>0.22080771902519225</v>
      </c>
      <c r="I5" s="9"/>
      <c r="J5" s="9"/>
      <c r="K5" s="9"/>
      <c r="L5" s="9"/>
      <c r="M5" s="9"/>
      <c r="N5" s="9"/>
      <c r="O5" s="9"/>
      <c r="P5" s="9"/>
      <c r="S5" s="86"/>
    </row>
    <row r="6" spans="1:19" ht="11.25">
      <c r="A6" s="109" t="s">
        <v>60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29" t="s">
        <v>195</v>
      </c>
      <c r="I6" s="9"/>
      <c r="J6" s="9"/>
      <c r="K6" s="9"/>
      <c r="L6" s="9"/>
      <c r="M6" s="9"/>
      <c r="N6" s="9"/>
      <c r="O6" s="9"/>
      <c r="P6" s="9"/>
      <c r="S6" s="86"/>
    </row>
    <row r="7" spans="1:19" ht="11.25">
      <c r="A7" s="10" t="s">
        <v>8</v>
      </c>
      <c r="B7" s="11">
        <v>-55404</v>
      </c>
      <c r="C7" s="11">
        <v>-37866</v>
      </c>
      <c r="D7" s="11">
        <v>-21458</v>
      </c>
      <c r="E7" s="11">
        <v>-85489</v>
      </c>
      <c r="F7" s="11">
        <v>-200217</v>
      </c>
      <c r="G7" s="11">
        <v>-164003.714</v>
      </c>
      <c r="H7" s="30">
        <v>0.22080771902519225</v>
      </c>
      <c r="I7" s="9"/>
      <c r="J7" s="9"/>
      <c r="K7" s="9"/>
      <c r="L7" s="9"/>
      <c r="M7" s="9"/>
      <c r="N7" s="9"/>
      <c r="O7" s="9"/>
      <c r="P7" s="9"/>
      <c r="S7" s="86"/>
    </row>
    <row r="8" spans="1:19" ht="11.25">
      <c r="A8" s="12" t="s">
        <v>61</v>
      </c>
      <c r="B8" s="11">
        <v>5783410</v>
      </c>
      <c r="C8" s="11">
        <v>4376766</v>
      </c>
      <c r="D8" s="11">
        <v>6596387</v>
      </c>
      <c r="E8" s="11">
        <v>1834717</v>
      </c>
      <c r="F8" s="11">
        <v>18591280</v>
      </c>
      <c r="G8" s="11">
        <v>16424348.74</v>
      </c>
      <c r="H8" s="30">
        <v>0.1319340750919784</v>
      </c>
      <c r="I8" s="9"/>
      <c r="J8" s="9"/>
      <c r="K8" s="9"/>
      <c r="L8" s="9"/>
      <c r="M8" s="9"/>
      <c r="N8" s="9"/>
      <c r="O8" s="9"/>
      <c r="P8" s="9"/>
      <c r="S8" s="86"/>
    </row>
    <row r="9" spans="1:19" ht="11.25">
      <c r="A9" s="14" t="s">
        <v>62</v>
      </c>
      <c r="B9" s="19">
        <v>802224</v>
      </c>
      <c r="C9" s="19">
        <v>1371808</v>
      </c>
      <c r="D9" s="19">
        <v>1302240</v>
      </c>
      <c r="E9" s="19">
        <v>-129306</v>
      </c>
      <c r="F9" s="19">
        <v>3346966</v>
      </c>
      <c r="G9" s="19">
        <v>3594369.376</v>
      </c>
      <c r="H9" s="81">
        <v>-0.06883081567852756</v>
      </c>
      <c r="I9" s="9"/>
      <c r="J9" s="9"/>
      <c r="K9" s="9"/>
      <c r="L9" s="9"/>
      <c r="M9" s="9"/>
      <c r="N9" s="9"/>
      <c r="O9" s="9"/>
      <c r="P9" s="9"/>
      <c r="S9" s="86"/>
    </row>
    <row r="10" spans="1:19" ht="11.25">
      <c r="A10" s="14" t="s">
        <v>9</v>
      </c>
      <c r="B10" s="19">
        <v>0</v>
      </c>
      <c r="C10" s="19">
        <v>0</v>
      </c>
      <c r="D10" s="19">
        <v>37940</v>
      </c>
      <c r="E10" s="19">
        <v>0</v>
      </c>
      <c r="F10" s="19">
        <v>37940</v>
      </c>
      <c r="G10" s="19">
        <v>0</v>
      </c>
      <c r="H10" s="81" t="s">
        <v>195</v>
      </c>
      <c r="I10" s="9"/>
      <c r="J10" s="9"/>
      <c r="K10" s="9"/>
      <c r="L10" s="9"/>
      <c r="M10" s="9"/>
      <c r="N10" s="9"/>
      <c r="O10" s="9"/>
      <c r="P10" s="9"/>
      <c r="S10" s="86"/>
    </row>
    <row r="11" spans="1:19" ht="11.25">
      <c r="A11" s="109" t="s">
        <v>11</v>
      </c>
      <c r="B11" s="24">
        <v>-4790732</v>
      </c>
      <c r="C11" s="24">
        <v>-4278302</v>
      </c>
      <c r="D11" s="24">
        <v>-5876046</v>
      </c>
      <c r="E11" s="24">
        <v>-1686684</v>
      </c>
      <c r="F11" s="24">
        <v>-16631764</v>
      </c>
      <c r="G11" s="24">
        <v>-14403972.109</v>
      </c>
      <c r="H11" s="83">
        <v>0.15466510724552252</v>
      </c>
      <c r="I11" s="9"/>
      <c r="J11" s="9"/>
      <c r="K11" s="9"/>
      <c r="L11" s="9"/>
      <c r="M11" s="9"/>
      <c r="N11" s="9"/>
      <c r="O11" s="9"/>
      <c r="P11" s="9"/>
      <c r="S11" s="86"/>
    </row>
    <row r="12" spans="1:19" ht="11.25">
      <c r="A12" s="109" t="s">
        <v>12</v>
      </c>
      <c r="B12" s="8">
        <v>727996</v>
      </c>
      <c r="C12" s="8">
        <v>-552305</v>
      </c>
      <c r="D12" s="8">
        <v>463681</v>
      </c>
      <c r="E12" s="8">
        <v>-573231</v>
      </c>
      <c r="F12" s="8">
        <v>66141</v>
      </c>
      <c r="G12" s="8">
        <v>7936.357</v>
      </c>
      <c r="H12" s="29">
        <v>7.3339244945760385</v>
      </c>
      <c r="I12" s="9"/>
      <c r="J12" s="9"/>
      <c r="K12" s="9"/>
      <c r="L12" s="9"/>
      <c r="M12" s="9"/>
      <c r="N12" s="9"/>
      <c r="O12" s="9"/>
      <c r="P12" s="9"/>
      <c r="S12" s="86"/>
    </row>
    <row r="13" spans="1:19" ht="11.25">
      <c r="A13" s="10" t="s">
        <v>10</v>
      </c>
      <c r="B13" s="11">
        <v>-4062736</v>
      </c>
      <c r="C13" s="11">
        <v>-4830607</v>
      </c>
      <c r="D13" s="11">
        <v>-5412365</v>
      </c>
      <c r="E13" s="11">
        <v>-2259915</v>
      </c>
      <c r="F13" s="11">
        <v>-16565623</v>
      </c>
      <c r="G13" s="11">
        <v>-14396035.752</v>
      </c>
      <c r="H13" s="30">
        <v>0.15070727006902485</v>
      </c>
      <c r="I13" s="9"/>
      <c r="J13" s="9"/>
      <c r="K13" s="9"/>
      <c r="L13" s="9"/>
      <c r="M13" s="9"/>
      <c r="N13" s="9"/>
      <c r="O13" s="9"/>
      <c r="P13" s="9"/>
      <c r="S13" s="86"/>
    </row>
    <row r="14" spans="1:19" ht="11.25">
      <c r="A14" s="109" t="s">
        <v>63</v>
      </c>
      <c r="B14" s="8">
        <v>30610</v>
      </c>
      <c r="C14" s="8">
        <v>0</v>
      </c>
      <c r="D14" s="8">
        <v>68317</v>
      </c>
      <c r="E14" s="8">
        <v>119139</v>
      </c>
      <c r="F14" s="8">
        <v>218066</v>
      </c>
      <c r="G14" s="8">
        <v>235245.425</v>
      </c>
      <c r="H14" s="29">
        <v>-0.07302766886964962</v>
      </c>
      <c r="I14" s="9"/>
      <c r="J14" s="9"/>
      <c r="K14" s="9"/>
      <c r="L14" s="9"/>
      <c r="M14" s="9"/>
      <c r="N14" s="9"/>
      <c r="O14" s="9"/>
      <c r="P14" s="9"/>
      <c r="S14" s="86"/>
    </row>
    <row r="15" spans="1:19" ht="11.25">
      <c r="A15" s="109" t="s">
        <v>64</v>
      </c>
      <c r="B15" s="8">
        <v>-42352</v>
      </c>
      <c r="C15" s="8">
        <v>0</v>
      </c>
      <c r="D15" s="8">
        <v>-127764</v>
      </c>
      <c r="E15" s="8">
        <v>44422</v>
      </c>
      <c r="F15" s="8">
        <v>-125694</v>
      </c>
      <c r="G15" s="8">
        <v>-113160.825</v>
      </c>
      <c r="H15" s="29">
        <v>0.11075542264736948</v>
      </c>
      <c r="I15" s="9"/>
      <c r="J15" s="9"/>
      <c r="K15" s="9"/>
      <c r="L15" s="9"/>
      <c r="M15" s="9"/>
      <c r="N15" s="9"/>
      <c r="O15" s="9"/>
      <c r="P15" s="9"/>
      <c r="S15" s="86"/>
    </row>
    <row r="16" spans="1:19" ht="11.25">
      <c r="A16" s="10" t="s">
        <v>65</v>
      </c>
      <c r="B16" s="11">
        <v>-11742</v>
      </c>
      <c r="C16" s="11">
        <v>0</v>
      </c>
      <c r="D16" s="11">
        <v>-59447</v>
      </c>
      <c r="E16" s="11">
        <v>163561</v>
      </c>
      <c r="F16" s="11">
        <v>92372</v>
      </c>
      <c r="G16" s="11">
        <v>122084.6</v>
      </c>
      <c r="H16" s="30">
        <v>-0.24337713356148116</v>
      </c>
      <c r="I16" s="9"/>
      <c r="J16" s="9"/>
      <c r="K16" s="9"/>
      <c r="L16" s="9"/>
      <c r="M16" s="9"/>
      <c r="N16" s="9"/>
      <c r="O16" s="9"/>
      <c r="P16" s="9"/>
      <c r="S16" s="86"/>
    </row>
    <row r="17" spans="1:19" ht="11.25">
      <c r="A17" s="12" t="s">
        <v>66</v>
      </c>
      <c r="B17" s="11">
        <v>-4074478</v>
      </c>
      <c r="C17" s="11">
        <v>-4830607</v>
      </c>
      <c r="D17" s="11">
        <v>-5471812</v>
      </c>
      <c r="E17" s="11">
        <v>-2096354</v>
      </c>
      <c r="F17" s="11">
        <v>-16473251</v>
      </c>
      <c r="G17" s="11">
        <v>-14273951.153</v>
      </c>
      <c r="H17" s="30">
        <v>0.1540778599720629</v>
      </c>
      <c r="I17" s="9"/>
      <c r="J17" s="9"/>
      <c r="K17" s="9"/>
      <c r="L17" s="9"/>
      <c r="M17" s="9"/>
      <c r="N17" s="9"/>
      <c r="O17" s="9"/>
      <c r="P17" s="9"/>
      <c r="S17" s="86"/>
    </row>
    <row r="18" spans="1:19" ht="11.25">
      <c r="A18" s="14" t="s">
        <v>67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81" t="s">
        <v>195</v>
      </c>
      <c r="I18" s="9"/>
      <c r="J18" s="9"/>
      <c r="K18" s="9"/>
      <c r="L18" s="9"/>
      <c r="M18" s="9"/>
      <c r="N18" s="9"/>
      <c r="O18" s="9"/>
      <c r="P18" s="9"/>
      <c r="S18" s="86"/>
    </row>
    <row r="19" spans="1:19" ht="11.25">
      <c r="A19" s="14" t="s">
        <v>68</v>
      </c>
      <c r="B19" s="19">
        <v>-337937</v>
      </c>
      <c r="C19" s="19">
        <v>0</v>
      </c>
      <c r="D19" s="19">
        <v>0</v>
      </c>
      <c r="E19" s="19">
        <v>0</v>
      </c>
      <c r="F19" s="19">
        <v>-337937</v>
      </c>
      <c r="G19" s="19">
        <v>-247037.398</v>
      </c>
      <c r="H19" s="81">
        <v>0.3679588707455541</v>
      </c>
      <c r="I19" s="9"/>
      <c r="J19" s="9"/>
      <c r="K19" s="9"/>
      <c r="L19" s="9"/>
      <c r="M19" s="9"/>
      <c r="N19" s="9"/>
      <c r="O19" s="9"/>
      <c r="P19" s="9"/>
      <c r="S19" s="86"/>
    </row>
    <row r="20" spans="1:19" ht="11.25">
      <c r="A20" s="109" t="s">
        <v>14</v>
      </c>
      <c r="B20" s="24">
        <v>-728358</v>
      </c>
      <c r="C20" s="24">
        <v>-429876</v>
      </c>
      <c r="D20" s="24">
        <v>-456348</v>
      </c>
      <c r="E20" s="24">
        <v>-70235</v>
      </c>
      <c r="F20" s="24">
        <v>-1684817</v>
      </c>
      <c r="G20" s="24">
        <v>-1374288.053</v>
      </c>
      <c r="H20" s="83">
        <v>0.22595622971627471</v>
      </c>
      <c r="I20" s="9"/>
      <c r="J20" s="9"/>
      <c r="K20" s="9"/>
      <c r="L20" s="9"/>
      <c r="M20" s="9"/>
      <c r="N20" s="9"/>
      <c r="O20" s="9"/>
      <c r="P20" s="9"/>
      <c r="S20" s="86"/>
    </row>
    <row r="21" spans="1:19" ht="11.25">
      <c r="A21" s="109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9" t="s">
        <v>195</v>
      </c>
      <c r="I21" s="9"/>
      <c r="J21" s="9"/>
      <c r="K21" s="9"/>
      <c r="L21" s="9"/>
      <c r="M21" s="9"/>
      <c r="N21" s="9"/>
      <c r="O21" s="9"/>
      <c r="P21" s="9"/>
      <c r="S21" s="86"/>
    </row>
    <row r="22" spans="1:19" ht="11.25">
      <c r="A22" s="109" t="s">
        <v>16</v>
      </c>
      <c r="B22" s="8">
        <v>-400436</v>
      </c>
      <c r="C22" s="8">
        <v>-601845</v>
      </c>
      <c r="D22" s="8">
        <v>-814295</v>
      </c>
      <c r="E22" s="8">
        <v>-373726</v>
      </c>
      <c r="F22" s="8">
        <v>-2190302</v>
      </c>
      <c r="G22" s="8">
        <v>-1904503.398</v>
      </c>
      <c r="H22" s="29">
        <v>0.1500646322291308</v>
      </c>
      <c r="I22" s="9"/>
      <c r="J22" s="9"/>
      <c r="K22" s="9"/>
      <c r="L22" s="9"/>
      <c r="M22" s="9"/>
      <c r="N22" s="9"/>
      <c r="O22" s="9"/>
      <c r="P22" s="9"/>
      <c r="S22" s="86"/>
    </row>
    <row r="23" spans="1:19" ht="11.25">
      <c r="A23" s="109" t="s">
        <v>214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29" t="s">
        <v>195</v>
      </c>
      <c r="I23" s="9"/>
      <c r="J23" s="9"/>
      <c r="K23" s="9"/>
      <c r="L23" s="9"/>
      <c r="M23" s="9"/>
      <c r="N23" s="9"/>
      <c r="O23" s="9"/>
      <c r="P23" s="9"/>
      <c r="S23" s="86"/>
    </row>
    <row r="24" spans="1:19" ht="11.25">
      <c r="A24" s="109" t="s">
        <v>230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29" t="s">
        <v>195</v>
      </c>
      <c r="I24" s="9"/>
      <c r="J24" s="9"/>
      <c r="K24" s="9"/>
      <c r="L24" s="9"/>
      <c r="M24" s="9"/>
      <c r="N24" s="9"/>
      <c r="O24" s="9"/>
      <c r="P24" s="9"/>
      <c r="S24" s="86"/>
    </row>
    <row r="25" spans="1:19" ht="11.25">
      <c r="A25" s="109" t="s">
        <v>17</v>
      </c>
      <c r="B25" s="8">
        <v>0</v>
      </c>
      <c r="C25" s="8">
        <v>0</v>
      </c>
      <c r="D25" s="8">
        <v>0</v>
      </c>
      <c r="E25" s="8">
        <v>8284</v>
      </c>
      <c r="F25" s="8">
        <v>8284</v>
      </c>
      <c r="G25" s="8">
        <v>2472.938</v>
      </c>
      <c r="H25" s="29">
        <v>2.3498615816490345</v>
      </c>
      <c r="I25" s="9"/>
      <c r="J25" s="9"/>
      <c r="K25" s="9"/>
      <c r="L25" s="9"/>
      <c r="M25" s="9"/>
      <c r="N25" s="9"/>
      <c r="O25" s="9"/>
      <c r="P25" s="9"/>
      <c r="S25" s="86"/>
    </row>
    <row r="26" spans="1:19" ht="11.25">
      <c r="A26" s="16" t="s">
        <v>13</v>
      </c>
      <c r="B26" s="11">
        <v>-1128794</v>
      </c>
      <c r="C26" s="11">
        <v>-1031721</v>
      </c>
      <c r="D26" s="11">
        <v>-1270643</v>
      </c>
      <c r="E26" s="11">
        <v>-435677</v>
      </c>
      <c r="F26" s="11">
        <v>-3866835</v>
      </c>
      <c r="G26" s="11">
        <v>-3276318.513</v>
      </c>
      <c r="H26" s="30">
        <v>0.18023781407604567</v>
      </c>
      <c r="I26" s="9"/>
      <c r="J26" s="9"/>
      <c r="K26" s="9"/>
      <c r="L26" s="9"/>
      <c r="M26" s="9"/>
      <c r="N26" s="9"/>
      <c r="O26" s="9"/>
      <c r="P26" s="9"/>
      <c r="S26" s="86"/>
    </row>
    <row r="27" spans="1:19" ht="11.25">
      <c r="A27" s="14" t="s">
        <v>18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81" t="s">
        <v>195</v>
      </c>
      <c r="I27" s="9"/>
      <c r="J27" s="9"/>
      <c r="K27" s="9"/>
      <c r="L27" s="9"/>
      <c r="M27" s="9"/>
      <c r="N27" s="9"/>
      <c r="O27" s="9"/>
      <c r="P27" s="9"/>
      <c r="S27" s="86"/>
    </row>
    <row r="28" spans="1:19" ht="11.25">
      <c r="A28" s="18" t="s">
        <v>19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1" t="s">
        <v>195</v>
      </c>
      <c r="I28" s="9"/>
      <c r="J28" s="9"/>
      <c r="K28" s="9"/>
      <c r="L28" s="9"/>
      <c r="M28" s="9"/>
      <c r="N28" s="9"/>
      <c r="O28" s="9"/>
      <c r="P28" s="9"/>
      <c r="S28" s="86"/>
    </row>
    <row r="29" spans="1:19" ht="11.25">
      <c r="A29" s="20" t="s">
        <v>69</v>
      </c>
      <c r="B29" s="15">
        <v>1044425</v>
      </c>
      <c r="C29" s="15">
        <v>-113754</v>
      </c>
      <c r="D29" s="15">
        <v>1194112</v>
      </c>
      <c r="E29" s="15">
        <v>-826620</v>
      </c>
      <c r="F29" s="15">
        <v>1298163</v>
      </c>
      <c r="G29" s="15">
        <v>2221411.052</v>
      </c>
      <c r="H29" s="79">
        <v>-0.41561333332197725</v>
      </c>
      <c r="I29" s="9"/>
      <c r="J29" s="9"/>
      <c r="K29" s="9"/>
      <c r="L29" s="9"/>
      <c r="M29" s="9"/>
      <c r="N29" s="9"/>
      <c r="O29" s="9"/>
      <c r="P29" s="9"/>
      <c r="S29" s="86"/>
    </row>
    <row r="30" spans="1:19" ht="4.5" customHeight="1">
      <c r="A30" s="21"/>
      <c r="B30" s="22"/>
      <c r="C30" s="22"/>
      <c r="D30" s="22"/>
      <c r="E30" s="22"/>
      <c r="F30" s="22">
        <v>0</v>
      </c>
      <c r="G30" s="22">
        <v>0</v>
      </c>
      <c r="H30" s="82" t="s">
        <v>195</v>
      </c>
      <c r="I30" s="9"/>
      <c r="J30" s="9"/>
      <c r="K30" s="9"/>
      <c r="L30" s="9"/>
      <c r="M30" s="9"/>
      <c r="N30" s="9"/>
      <c r="O30" s="9"/>
      <c r="P30" s="9"/>
      <c r="S30" s="86"/>
    </row>
    <row r="31" spans="1:19" ht="11.25">
      <c r="A31" s="23" t="s">
        <v>20</v>
      </c>
      <c r="B31" s="24">
        <v>2631112</v>
      </c>
      <c r="C31" s="24">
        <v>1544867</v>
      </c>
      <c r="D31" s="24">
        <v>2770000</v>
      </c>
      <c r="E31" s="24">
        <v>821673</v>
      </c>
      <c r="F31" s="24">
        <v>7767652</v>
      </c>
      <c r="G31" s="24">
        <v>6634761.527</v>
      </c>
      <c r="H31" s="83">
        <v>0.1707507449046557</v>
      </c>
      <c r="I31" s="9"/>
      <c r="J31" s="9"/>
      <c r="K31" s="9"/>
      <c r="L31" s="9"/>
      <c r="M31" s="9"/>
      <c r="N31" s="9"/>
      <c r="O31" s="9"/>
      <c r="P31" s="9"/>
      <c r="S31" s="86"/>
    </row>
    <row r="32" spans="1:19" ht="11.25">
      <c r="A32" s="7" t="s">
        <v>21</v>
      </c>
      <c r="B32" s="8">
        <v>2515262</v>
      </c>
      <c r="C32" s="8">
        <v>1633219</v>
      </c>
      <c r="D32" s="8">
        <v>2961200</v>
      </c>
      <c r="E32" s="8">
        <v>1019250</v>
      </c>
      <c r="F32" s="8">
        <v>8128931</v>
      </c>
      <c r="G32" s="8">
        <v>7767651.144</v>
      </c>
      <c r="H32" s="29">
        <v>0.04651082409629903</v>
      </c>
      <c r="I32" s="9"/>
      <c r="J32" s="9"/>
      <c r="K32" s="9"/>
      <c r="L32" s="9"/>
      <c r="M32" s="9"/>
      <c r="N32" s="9"/>
      <c r="O32" s="9"/>
      <c r="P32" s="9"/>
      <c r="S32" s="86"/>
    </row>
    <row r="33" spans="1:19" ht="11.25">
      <c r="A33" s="7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29" t="s">
        <v>195</v>
      </c>
      <c r="I33" s="9"/>
      <c r="J33" s="9"/>
      <c r="K33" s="9"/>
      <c r="L33" s="9"/>
      <c r="M33" s="9"/>
      <c r="N33" s="9"/>
      <c r="O33" s="9"/>
      <c r="P33" s="9"/>
      <c r="S33" s="86"/>
    </row>
    <row r="34" spans="1:19" ht="11.25">
      <c r="A34" s="7" t="s">
        <v>22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29" t="s">
        <v>195</v>
      </c>
      <c r="I34" s="9"/>
      <c r="J34" s="9"/>
      <c r="K34" s="9"/>
      <c r="L34" s="9"/>
      <c r="M34" s="9"/>
      <c r="N34" s="9"/>
      <c r="O34" s="9"/>
      <c r="P34" s="9"/>
      <c r="S34" s="86"/>
    </row>
    <row r="35" spans="1:19" ht="11.25">
      <c r="A35" s="7" t="s">
        <v>23</v>
      </c>
      <c r="B35" s="8">
        <v>11292004</v>
      </c>
      <c r="C35" s="8">
        <v>5157822</v>
      </c>
      <c r="D35" s="8">
        <v>9960357</v>
      </c>
      <c r="E35" s="8">
        <v>1769101</v>
      </c>
      <c r="F35" s="8">
        <v>28179284</v>
      </c>
      <c r="G35" s="8">
        <v>28184003.159</v>
      </c>
      <c r="H35" s="29">
        <v>-0.00016744104708543706</v>
      </c>
      <c r="I35" s="9"/>
      <c r="J35" s="9"/>
      <c r="K35" s="9"/>
      <c r="L35" s="9"/>
      <c r="M35" s="9"/>
      <c r="N35" s="9"/>
      <c r="O35" s="9"/>
      <c r="P35" s="9"/>
      <c r="S35" s="86"/>
    </row>
    <row r="36" spans="1:19" ht="11.25">
      <c r="A36" s="7" t="s">
        <v>24</v>
      </c>
      <c r="B36" s="8">
        <v>10564009</v>
      </c>
      <c r="C36" s="8">
        <v>5710126</v>
      </c>
      <c r="D36" s="8">
        <v>9496676</v>
      </c>
      <c r="E36" s="8">
        <v>2342330</v>
      </c>
      <c r="F36" s="8">
        <v>28113141</v>
      </c>
      <c r="G36" s="8">
        <v>28179282.919</v>
      </c>
      <c r="H36" s="29">
        <v>-0.00234718247409349</v>
      </c>
      <c r="I36" s="9"/>
      <c r="J36" s="9"/>
      <c r="K36" s="9"/>
      <c r="L36" s="9"/>
      <c r="M36" s="9"/>
      <c r="N36" s="9"/>
      <c r="O36" s="9"/>
      <c r="P36" s="9"/>
      <c r="S36" s="86"/>
    </row>
    <row r="37" spans="1:19" ht="11.25">
      <c r="A37" s="7" t="s">
        <v>47</v>
      </c>
      <c r="B37" s="8">
        <v>87359</v>
      </c>
      <c r="C37" s="8">
        <v>5200</v>
      </c>
      <c r="D37" s="8">
        <v>184564</v>
      </c>
      <c r="E37" s="8">
        <v>228579</v>
      </c>
      <c r="F37" s="8">
        <v>505702</v>
      </c>
      <c r="G37" s="8">
        <v>606987.843</v>
      </c>
      <c r="H37" s="29">
        <v>-0.1668663452951561</v>
      </c>
      <c r="I37" s="9"/>
      <c r="J37" s="9"/>
      <c r="K37" s="9"/>
      <c r="L37" s="9"/>
      <c r="M37" s="9"/>
      <c r="N37" s="9"/>
      <c r="O37" s="9"/>
      <c r="P37" s="9"/>
      <c r="S37" s="86"/>
    </row>
    <row r="38" spans="1:19" ht="11.25">
      <c r="A38" s="7" t="s">
        <v>25</v>
      </c>
      <c r="B38" s="8">
        <v>45007</v>
      </c>
      <c r="C38" s="8">
        <v>5200</v>
      </c>
      <c r="D38" s="8">
        <v>56800</v>
      </c>
      <c r="E38" s="8">
        <v>273001</v>
      </c>
      <c r="F38" s="8">
        <v>380008</v>
      </c>
      <c r="G38" s="8">
        <v>495702.242</v>
      </c>
      <c r="H38" s="29">
        <v>-0.23339463128754623</v>
      </c>
      <c r="I38" s="9"/>
      <c r="J38" s="9"/>
      <c r="K38" s="9"/>
      <c r="L38" s="9"/>
      <c r="M38" s="9"/>
      <c r="N38" s="9"/>
      <c r="O38" s="9"/>
      <c r="P38" s="9"/>
      <c r="S38" s="86"/>
    </row>
    <row r="39" spans="1:19" ht="11.25">
      <c r="A39" s="7" t="s">
        <v>26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9" t="s">
        <v>195</v>
      </c>
      <c r="I39" s="9"/>
      <c r="J39" s="9"/>
      <c r="K39" s="9"/>
      <c r="L39" s="9"/>
      <c r="M39" s="9"/>
      <c r="N39" s="9"/>
      <c r="O39" s="9"/>
      <c r="P39" s="9"/>
      <c r="S39" s="86"/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29" t="s">
        <v>195</v>
      </c>
      <c r="I40" s="9"/>
      <c r="J40" s="9"/>
      <c r="K40" s="9"/>
      <c r="L40" s="9"/>
      <c r="M40" s="9"/>
      <c r="N40" s="9"/>
      <c r="O40" s="9"/>
      <c r="P40" s="9"/>
      <c r="S40" s="86"/>
    </row>
    <row r="41" spans="1:19" ht="11.25">
      <c r="A41" s="7" t="s">
        <v>28</v>
      </c>
      <c r="B41" s="8">
        <v>230892</v>
      </c>
      <c r="C41" s="8">
        <v>0</v>
      </c>
      <c r="D41" s="8">
        <v>15000</v>
      </c>
      <c r="E41" s="8">
        <v>0</v>
      </c>
      <c r="F41" s="8">
        <v>245892</v>
      </c>
      <c r="G41" s="8">
        <v>204122.299</v>
      </c>
      <c r="H41" s="29">
        <v>0.20463075913131856</v>
      </c>
      <c r="I41" s="9"/>
      <c r="J41" s="9"/>
      <c r="K41" s="9"/>
      <c r="L41" s="9"/>
      <c r="M41" s="9"/>
      <c r="N41" s="9"/>
      <c r="O41" s="9"/>
      <c r="P41" s="9"/>
      <c r="S41" s="86"/>
    </row>
    <row r="42" spans="1:19" ht="11.25">
      <c r="A42" s="7" t="s">
        <v>29</v>
      </c>
      <c r="B42" s="8">
        <v>284322</v>
      </c>
      <c r="C42" s="8">
        <v>0</v>
      </c>
      <c r="D42" s="8">
        <v>0</v>
      </c>
      <c r="E42" s="8">
        <v>0</v>
      </c>
      <c r="F42" s="8">
        <v>284322</v>
      </c>
      <c r="G42" s="8">
        <v>245892.122</v>
      </c>
      <c r="H42" s="29">
        <v>0.15628755279927176</v>
      </c>
      <c r="I42" s="9"/>
      <c r="J42" s="9"/>
      <c r="K42" s="9"/>
      <c r="L42" s="9"/>
      <c r="M42" s="9"/>
      <c r="N42" s="9"/>
      <c r="O42" s="9"/>
      <c r="P42" s="9"/>
      <c r="S42" s="86"/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29" t="s">
        <v>195</v>
      </c>
      <c r="I43" s="9"/>
      <c r="J43" s="9"/>
      <c r="K43" s="9"/>
      <c r="L43" s="9"/>
      <c r="M43" s="9"/>
      <c r="N43" s="9"/>
      <c r="O43" s="9"/>
      <c r="P43" s="9"/>
      <c r="S43" s="86"/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84" t="s">
        <v>195</v>
      </c>
      <c r="I44" s="9"/>
      <c r="J44" s="9"/>
      <c r="K44" s="9"/>
      <c r="L44" s="9"/>
      <c r="M44" s="9"/>
      <c r="N44" s="9"/>
      <c r="O44" s="9"/>
      <c r="P44" s="9"/>
      <c r="S44" s="86"/>
    </row>
    <row r="45" spans="1:19" ht="4.5" customHeight="1">
      <c r="A45" s="27"/>
      <c r="B45" s="28"/>
      <c r="C45" s="28"/>
      <c r="D45" s="28"/>
      <c r="E45" s="28"/>
      <c r="F45" s="28"/>
      <c r="G45" s="28"/>
      <c r="H45" s="85"/>
      <c r="S45" s="86"/>
    </row>
    <row r="46" spans="1:19" ht="11.25">
      <c r="A46" s="18" t="s">
        <v>70</v>
      </c>
      <c r="B46" s="18"/>
      <c r="C46" s="18"/>
      <c r="D46" s="18"/>
      <c r="E46" s="18"/>
      <c r="F46" s="18"/>
      <c r="G46" s="18"/>
      <c r="H46" s="81"/>
      <c r="S46" s="86"/>
    </row>
    <row r="47" spans="1:19" ht="11.25">
      <c r="A47" s="7" t="s">
        <v>71</v>
      </c>
      <c r="B47" s="29">
        <v>0.6958152802949366</v>
      </c>
      <c r="C47" s="29">
        <v>1.094226427027213</v>
      </c>
      <c r="D47" s="29">
        <v>0.8178440262653477</v>
      </c>
      <c r="E47" s="29">
        <v>1.1769127895652862</v>
      </c>
      <c r="F47" s="29">
        <v>0.8815488728758545</v>
      </c>
      <c r="G47" s="29">
        <v>0.8678399974874322</v>
      </c>
      <c r="H47" s="29"/>
      <c r="S47" s="86"/>
    </row>
    <row r="48" spans="1:19" ht="11.25">
      <c r="A48" s="7" t="s">
        <v>72</v>
      </c>
      <c r="B48" s="29">
        <v>0.1933259048841083</v>
      </c>
      <c r="C48" s="29">
        <v>0.23370487053054478</v>
      </c>
      <c r="D48" s="29">
        <v>0.19200253254647096</v>
      </c>
      <c r="E48" s="29">
        <v>0.22689076067880218</v>
      </c>
      <c r="F48" s="29">
        <v>0.20577578252546883</v>
      </c>
      <c r="G48" s="29">
        <v>0.19750716788091702</v>
      </c>
      <c r="H48" s="29"/>
      <c r="S48" s="86"/>
    </row>
    <row r="49" spans="1:19" ht="11.25">
      <c r="A49" s="7" t="s">
        <v>73</v>
      </c>
      <c r="B49" s="29">
        <v>0.13739502577064452</v>
      </c>
      <c r="C49" s="29">
        <v>0.31074118975262266</v>
      </c>
      <c r="D49" s="29">
        <v>0.19677704751320105</v>
      </c>
      <c r="E49" s="29">
        <v>-0.06733965001671696</v>
      </c>
      <c r="F49" s="29">
        <v>0.17811066356235483</v>
      </c>
      <c r="G49" s="29">
        <v>0.2166803114394449</v>
      </c>
      <c r="H49" s="29"/>
      <c r="S49" s="86"/>
    </row>
    <row r="50" spans="1:19" ht="11.25">
      <c r="A50" s="7" t="s">
        <v>74</v>
      </c>
      <c r="B50" s="29">
        <v>1.0265362109496894</v>
      </c>
      <c r="C50" s="29">
        <v>1.6386724873103806</v>
      </c>
      <c r="D50" s="29">
        <v>1.2066236063250197</v>
      </c>
      <c r="E50" s="29">
        <v>1.3364639002273715</v>
      </c>
      <c r="F50" s="29">
        <v>1.265435318963678</v>
      </c>
      <c r="G50" s="29">
        <v>1.2820274768077944</v>
      </c>
      <c r="H50" s="29"/>
      <c r="S50" s="86"/>
    </row>
    <row r="51" spans="1:19" ht="11.25">
      <c r="A51" s="10" t="s">
        <v>75</v>
      </c>
      <c r="B51" s="30">
        <v>0.17887622383586804</v>
      </c>
      <c r="C51" s="30">
        <v>-0.02576749319082542</v>
      </c>
      <c r="D51" s="30">
        <v>0.18043819400424158</v>
      </c>
      <c r="E51" s="30">
        <v>-0.43048506254016494</v>
      </c>
      <c r="F51" s="30">
        <v>0.06908246852286436</v>
      </c>
      <c r="G51" s="30">
        <v>0.13391390484136623</v>
      </c>
      <c r="H51" s="30"/>
      <c r="S51" s="86"/>
    </row>
    <row r="52" spans="1:19" ht="11.25">
      <c r="A52" s="7" t="s">
        <v>76</v>
      </c>
      <c r="B52" s="31">
        <v>0.7045113522990761</v>
      </c>
      <c r="C52" s="31">
        <v>1.1036932292016526</v>
      </c>
      <c r="D52" s="31">
        <v>0.829516521695892</v>
      </c>
      <c r="E52" s="31">
        <v>1.1426034641854848</v>
      </c>
      <c r="F52" s="31">
        <v>0.8860740626788473</v>
      </c>
      <c r="G52" s="31">
        <v>0.869072581139068</v>
      </c>
      <c r="H52" s="31"/>
      <c r="S52" s="86"/>
    </row>
    <row r="53" spans="1:8" ht="11.25">
      <c r="A53" s="25" t="s">
        <v>77</v>
      </c>
      <c r="B53" s="32">
        <v>2.30289500485008</v>
      </c>
      <c r="C53" s="32">
        <v>1.67661350869569</v>
      </c>
      <c r="D53" s="32">
        <v>1.8799800557487</v>
      </c>
      <c r="E53" s="32">
        <v>1.6834089399073535</v>
      </c>
      <c r="F53" s="32">
        <v>1.9442655911803814</v>
      </c>
      <c r="G53" s="32">
        <v>2.173427056870932</v>
      </c>
      <c r="H53" s="32"/>
    </row>
    <row r="55" ht="11.25">
      <c r="A55" s="54"/>
    </row>
    <row r="58" spans="1:10" ht="11.25">
      <c r="A58" s="56"/>
      <c r="I58" s="2"/>
      <c r="J58" s="2"/>
    </row>
    <row r="64" ht="11.25">
      <c r="I64" s="3"/>
    </row>
    <row r="66" spans="6:8" ht="11.25">
      <c r="F66" s="55"/>
      <c r="G66" s="55"/>
      <c r="H66" s="55"/>
    </row>
    <row r="67" spans="6:8" ht="11.25">
      <c r="F67" s="55"/>
      <c r="G67" s="55"/>
      <c r="H67" s="55"/>
    </row>
    <row r="68" spans="6:8" ht="11.25">
      <c r="F68" s="55"/>
      <c r="G68" s="55"/>
      <c r="H68" s="55"/>
    </row>
    <row r="71" spans="6:8" ht="11.25">
      <c r="F71" s="1"/>
      <c r="G71" s="1"/>
      <c r="H71" s="1"/>
    </row>
    <row r="72" spans="6:8" ht="11.25">
      <c r="F72" s="1"/>
      <c r="G72" s="1"/>
      <c r="H72" s="1"/>
    </row>
    <row r="73" spans="6:8" ht="11.25">
      <c r="F73" s="1"/>
      <c r="G73" s="1"/>
      <c r="H73" s="1"/>
    </row>
    <row r="74" spans="6:8" ht="11.25">
      <c r="F74" s="1"/>
      <c r="G74" s="1"/>
      <c r="H74" s="1"/>
    </row>
    <row r="75" spans="6:8" ht="11.25">
      <c r="F75" s="1"/>
      <c r="G75" s="1"/>
      <c r="H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3"/>
  <dimension ref="A1:S75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A23" sqref="A23:A24"/>
    </sheetView>
  </sheetViews>
  <sheetFormatPr defaultColWidth="9.140625" defaultRowHeight="12"/>
  <cols>
    <col min="1" max="1" width="38.00390625" style="4" bestFit="1" customWidth="1"/>
    <col min="2" max="2" width="11.57421875" style="2" bestFit="1" customWidth="1"/>
    <col min="3" max="3" width="10.8515625" style="2" bestFit="1" customWidth="1"/>
    <col min="4" max="4" width="11.57421875" style="2" bestFit="1" customWidth="1"/>
    <col min="5" max="5" width="10.8515625" style="2" bestFit="1" customWidth="1"/>
    <col min="6" max="8" width="12.140625" style="2" customWidth="1"/>
    <col min="9" max="16384" width="9.140625" style="1" customWidth="1"/>
  </cols>
  <sheetData>
    <row r="1" spans="1:17" ht="36" customHeight="1">
      <c r="A1" s="5" t="s">
        <v>187</v>
      </c>
      <c r="B1" s="75" t="s">
        <v>215</v>
      </c>
      <c r="C1" s="75" t="s">
        <v>57</v>
      </c>
      <c r="D1" s="75" t="s">
        <v>58</v>
      </c>
      <c r="E1" s="75" t="s">
        <v>216</v>
      </c>
      <c r="F1" s="33" t="s">
        <v>217</v>
      </c>
      <c r="G1" s="33" t="s">
        <v>218</v>
      </c>
      <c r="H1" s="33" t="s">
        <v>194</v>
      </c>
      <c r="Q1" s="3"/>
    </row>
    <row r="2" spans="1:19" ht="11.25">
      <c r="A2" s="109" t="s">
        <v>6</v>
      </c>
      <c r="B2" s="8">
        <v>5722964</v>
      </c>
      <c r="C2" s="8">
        <v>4502984</v>
      </c>
      <c r="D2" s="8">
        <v>6809045</v>
      </c>
      <c r="E2" s="8">
        <v>2117783</v>
      </c>
      <c r="F2" s="8">
        <v>19152776</v>
      </c>
      <c r="G2" s="8">
        <v>17721242.054</v>
      </c>
      <c r="H2" s="29">
        <v>0.08078067788013055</v>
      </c>
      <c r="I2" s="9"/>
      <c r="J2" s="9"/>
      <c r="K2" s="9"/>
      <c r="L2" s="9"/>
      <c r="M2" s="9"/>
      <c r="N2" s="9"/>
      <c r="O2" s="9"/>
      <c r="P2" s="9"/>
      <c r="S2" s="86"/>
    </row>
    <row r="3" spans="1:19" ht="11.25">
      <c r="A3" s="109" t="s">
        <v>7</v>
      </c>
      <c r="B3" s="8">
        <v>115850</v>
      </c>
      <c r="C3" s="8">
        <v>-88352</v>
      </c>
      <c r="D3" s="8">
        <v>-191200</v>
      </c>
      <c r="E3" s="8">
        <v>-197577</v>
      </c>
      <c r="F3" s="8">
        <v>-361279</v>
      </c>
      <c r="G3" s="8">
        <v>-1132889.6</v>
      </c>
      <c r="H3" s="29">
        <v>-0.6810995528602257</v>
      </c>
      <c r="I3" s="9"/>
      <c r="J3" s="9"/>
      <c r="K3" s="9"/>
      <c r="L3" s="9"/>
      <c r="M3" s="9"/>
      <c r="N3" s="9"/>
      <c r="O3" s="9"/>
      <c r="P3" s="9"/>
      <c r="S3" s="86"/>
    </row>
    <row r="4" spans="1:19" ht="11.25">
      <c r="A4" s="10" t="s">
        <v>5</v>
      </c>
      <c r="B4" s="11">
        <v>5838814</v>
      </c>
      <c r="C4" s="11">
        <v>4414632</v>
      </c>
      <c r="D4" s="11">
        <v>6617845</v>
      </c>
      <c r="E4" s="11">
        <v>1920206</v>
      </c>
      <c r="F4" s="11">
        <v>18791497</v>
      </c>
      <c r="G4" s="11">
        <v>16588352.454</v>
      </c>
      <c r="H4" s="30">
        <v>0.1328127402711865</v>
      </c>
      <c r="I4" s="9"/>
      <c r="J4" s="9"/>
      <c r="K4" s="9"/>
      <c r="L4" s="9"/>
      <c r="M4" s="9"/>
      <c r="N4" s="9"/>
      <c r="O4" s="9"/>
      <c r="P4" s="9"/>
      <c r="S4" s="86"/>
    </row>
    <row r="5" spans="1:19" ht="11.25">
      <c r="A5" s="109" t="s">
        <v>59</v>
      </c>
      <c r="B5" s="8">
        <v>-55404</v>
      </c>
      <c r="C5" s="8">
        <v>-37866</v>
      </c>
      <c r="D5" s="8">
        <v>-21458</v>
      </c>
      <c r="E5" s="8">
        <v>-85489</v>
      </c>
      <c r="F5" s="8">
        <v>-200217</v>
      </c>
      <c r="G5" s="8">
        <v>-164003.714</v>
      </c>
      <c r="H5" s="29">
        <v>0.22080771902519225</v>
      </c>
      <c r="I5" s="9"/>
      <c r="J5" s="9"/>
      <c r="K5" s="9"/>
      <c r="L5" s="9"/>
      <c r="M5" s="9"/>
      <c r="N5" s="9"/>
      <c r="O5" s="9"/>
      <c r="P5" s="9"/>
      <c r="S5" s="86"/>
    </row>
    <row r="6" spans="1:19" ht="11.25">
      <c r="A6" s="109" t="s">
        <v>60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29" t="s">
        <v>195</v>
      </c>
      <c r="I6" s="9"/>
      <c r="J6" s="9"/>
      <c r="K6" s="9"/>
      <c r="L6" s="9"/>
      <c r="M6" s="9"/>
      <c r="N6" s="9"/>
      <c r="O6" s="9"/>
      <c r="P6" s="9"/>
      <c r="S6" s="86"/>
    </row>
    <row r="7" spans="1:19" ht="11.25">
      <c r="A7" s="10" t="s">
        <v>8</v>
      </c>
      <c r="B7" s="11">
        <v>-55404</v>
      </c>
      <c r="C7" s="11">
        <v>-37866</v>
      </c>
      <c r="D7" s="11">
        <v>-21458</v>
      </c>
      <c r="E7" s="11">
        <v>-85489</v>
      </c>
      <c r="F7" s="11">
        <v>-200217</v>
      </c>
      <c r="G7" s="11">
        <v>-164003.714</v>
      </c>
      <c r="H7" s="30">
        <v>0.22080771902519225</v>
      </c>
      <c r="I7" s="9"/>
      <c r="J7" s="9"/>
      <c r="K7" s="9"/>
      <c r="L7" s="9"/>
      <c r="M7" s="9"/>
      <c r="N7" s="9"/>
      <c r="O7" s="9"/>
      <c r="P7" s="9"/>
      <c r="S7" s="86"/>
    </row>
    <row r="8" spans="1:19" ht="11.25">
      <c r="A8" s="12" t="s">
        <v>61</v>
      </c>
      <c r="B8" s="11">
        <v>5783410</v>
      </c>
      <c r="C8" s="11">
        <v>4376766</v>
      </c>
      <c r="D8" s="11">
        <v>6596387</v>
      </c>
      <c r="E8" s="11">
        <v>1834717</v>
      </c>
      <c r="F8" s="11">
        <v>18591280</v>
      </c>
      <c r="G8" s="11">
        <v>16424348.74</v>
      </c>
      <c r="H8" s="30">
        <v>0.1319340750919784</v>
      </c>
      <c r="I8" s="9"/>
      <c r="J8" s="9"/>
      <c r="K8" s="9"/>
      <c r="L8" s="9"/>
      <c r="M8" s="9"/>
      <c r="N8" s="9"/>
      <c r="O8" s="9"/>
      <c r="P8" s="9"/>
      <c r="S8" s="86"/>
    </row>
    <row r="9" spans="1:19" ht="11.25">
      <c r="A9" s="14" t="s">
        <v>62</v>
      </c>
      <c r="B9" s="19">
        <v>802224</v>
      </c>
      <c r="C9" s="19">
        <v>1371808</v>
      </c>
      <c r="D9" s="19">
        <v>1302240</v>
      </c>
      <c r="E9" s="19">
        <v>-129306</v>
      </c>
      <c r="F9" s="19">
        <v>3346966</v>
      </c>
      <c r="G9" s="19">
        <v>3594369.376</v>
      </c>
      <c r="H9" s="81">
        <v>-0.06883081567852756</v>
      </c>
      <c r="I9" s="9"/>
      <c r="J9" s="9"/>
      <c r="K9" s="9"/>
      <c r="L9" s="9"/>
      <c r="M9" s="9"/>
      <c r="N9" s="9"/>
      <c r="O9" s="9"/>
      <c r="P9" s="9"/>
      <c r="S9" s="86"/>
    </row>
    <row r="10" spans="1:19" ht="11.25">
      <c r="A10" s="14" t="s">
        <v>9</v>
      </c>
      <c r="B10" s="19">
        <v>0</v>
      </c>
      <c r="C10" s="19">
        <v>0</v>
      </c>
      <c r="D10" s="19">
        <v>37940</v>
      </c>
      <c r="E10" s="19">
        <v>0</v>
      </c>
      <c r="F10" s="19">
        <v>37940</v>
      </c>
      <c r="G10" s="19">
        <v>0</v>
      </c>
      <c r="H10" s="81" t="s">
        <v>195</v>
      </c>
      <c r="I10" s="9"/>
      <c r="J10" s="9"/>
      <c r="K10" s="9"/>
      <c r="L10" s="9"/>
      <c r="M10" s="9"/>
      <c r="N10" s="9"/>
      <c r="O10" s="9"/>
      <c r="P10" s="9"/>
      <c r="S10" s="86"/>
    </row>
    <row r="11" spans="1:19" ht="11.25">
      <c r="A11" s="109" t="s">
        <v>11</v>
      </c>
      <c r="B11" s="24">
        <v>-4790732</v>
      </c>
      <c r="C11" s="24">
        <v>-4278302</v>
      </c>
      <c r="D11" s="24">
        <v>-5876046</v>
      </c>
      <c r="E11" s="24">
        <v>-1686684</v>
      </c>
      <c r="F11" s="24">
        <v>-16631764</v>
      </c>
      <c r="G11" s="24">
        <v>-14403972.109</v>
      </c>
      <c r="H11" s="83">
        <v>0.15466510724552252</v>
      </c>
      <c r="I11" s="9"/>
      <c r="J11" s="9"/>
      <c r="K11" s="9"/>
      <c r="L11" s="9"/>
      <c r="M11" s="9"/>
      <c r="N11" s="9"/>
      <c r="O11" s="9"/>
      <c r="P11" s="9"/>
      <c r="S11" s="86"/>
    </row>
    <row r="12" spans="1:19" ht="11.25">
      <c r="A12" s="109" t="s">
        <v>12</v>
      </c>
      <c r="B12" s="8">
        <v>727996</v>
      </c>
      <c r="C12" s="8">
        <v>-552305</v>
      </c>
      <c r="D12" s="8">
        <v>463681</v>
      </c>
      <c r="E12" s="8">
        <v>-573231</v>
      </c>
      <c r="F12" s="8">
        <v>66141</v>
      </c>
      <c r="G12" s="8">
        <v>7936.357</v>
      </c>
      <c r="H12" s="29">
        <v>7.3339244945760385</v>
      </c>
      <c r="I12" s="9"/>
      <c r="J12" s="9"/>
      <c r="K12" s="9"/>
      <c r="L12" s="9"/>
      <c r="M12" s="9"/>
      <c r="N12" s="9"/>
      <c r="O12" s="9"/>
      <c r="P12" s="9"/>
      <c r="S12" s="86"/>
    </row>
    <row r="13" spans="1:19" ht="11.25">
      <c r="A13" s="10" t="s">
        <v>10</v>
      </c>
      <c r="B13" s="11">
        <v>-4062736</v>
      </c>
      <c r="C13" s="11">
        <v>-4830607</v>
      </c>
      <c r="D13" s="11">
        <v>-5412365</v>
      </c>
      <c r="E13" s="11">
        <v>-2259915</v>
      </c>
      <c r="F13" s="11">
        <v>-16565623</v>
      </c>
      <c r="G13" s="11">
        <v>-14396035.752</v>
      </c>
      <c r="H13" s="30">
        <v>0.15070727006902485</v>
      </c>
      <c r="I13" s="9"/>
      <c r="J13" s="9"/>
      <c r="K13" s="9"/>
      <c r="L13" s="9"/>
      <c r="M13" s="9"/>
      <c r="N13" s="9"/>
      <c r="O13" s="9"/>
      <c r="P13" s="9"/>
      <c r="S13" s="86"/>
    </row>
    <row r="14" spans="1:19" ht="11.25">
      <c r="A14" s="109" t="s">
        <v>63</v>
      </c>
      <c r="B14" s="8">
        <v>30610</v>
      </c>
      <c r="C14" s="8">
        <v>0</v>
      </c>
      <c r="D14" s="8">
        <v>68317</v>
      </c>
      <c r="E14" s="8">
        <v>119139</v>
      </c>
      <c r="F14" s="8">
        <v>218066</v>
      </c>
      <c r="G14" s="8">
        <v>235245.425</v>
      </c>
      <c r="H14" s="29">
        <v>-0.07302766886964962</v>
      </c>
      <c r="I14" s="9"/>
      <c r="J14" s="9"/>
      <c r="K14" s="9"/>
      <c r="L14" s="9"/>
      <c r="M14" s="9"/>
      <c r="N14" s="9"/>
      <c r="O14" s="9"/>
      <c r="P14" s="9"/>
      <c r="S14" s="86"/>
    </row>
    <row r="15" spans="1:19" ht="11.25">
      <c r="A15" s="109" t="s">
        <v>64</v>
      </c>
      <c r="B15" s="8">
        <v>-42352</v>
      </c>
      <c r="C15" s="8">
        <v>0</v>
      </c>
      <c r="D15" s="8">
        <v>-127764</v>
      </c>
      <c r="E15" s="8">
        <v>44422</v>
      </c>
      <c r="F15" s="8">
        <v>-125694</v>
      </c>
      <c r="G15" s="8">
        <v>-113160.825</v>
      </c>
      <c r="H15" s="29">
        <v>0.11075542264736948</v>
      </c>
      <c r="I15" s="9"/>
      <c r="J15" s="9"/>
      <c r="K15" s="9"/>
      <c r="L15" s="9"/>
      <c r="M15" s="9"/>
      <c r="N15" s="9"/>
      <c r="O15" s="9"/>
      <c r="P15" s="9"/>
      <c r="S15" s="86"/>
    </row>
    <row r="16" spans="1:19" s="3" customFormat="1" ht="11.25">
      <c r="A16" s="10" t="s">
        <v>65</v>
      </c>
      <c r="B16" s="8">
        <v>-11742</v>
      </c>
      <c r="C16" s="8">
        <v>0</v>
      </c>
      <c r="D16" s="8">
        <v>-59447</v>
      </c>
      <c r="E16" s="8">
        <v>163561</v>
      </c>
      <c r="F16" s="8">
        <v>92372</v>
      </c>
      <c r="G16" s="8">
        <v>122084.6</v>
      </c>
      <c r="H16" s="29">
        <v>-0.24337713356148116</v>
      </c>
      <c r="I16" s="123"/>
      <c r="J16" s="123"/>
      <c r="K16" s="123"/>
      <c r="L16" s="123"/>
      <c r="M16" s="123"/>
      <c r="N16" s="123"/>
      <c r="O16" s="123"/>
      <c r="P16" s="123"/>
      <c r="S16" s="125"/>
    </row>
    <row r="17" spans="1:19" s="3" customFormat="1" ht="11.25">
      <c r="A17" s="12" t="s">
        <v>66</v>
      </c>
      <c r="B17" s="11">
        <v>-4074478</v>
      </c>
      <c r="C17" s="11">
        <v>-4830607</v>
      </c>
      <c r="D17" s="11">
        <v>-5471812</v>
      </c>
      <c r="E17" s="11">
        <v>-2096354</v>
      </c>
      <c r="F17" s="11">
        <v>-16473251</v>
      </c>
      <c r="G17" s="11">
        <v>-14273951.153</v>
      </c>
      <c r="H17" s="30">
        <v>0.1540778599720629</v>
      </c>
      <c r="I17" s="123"/>
      <c r="J17" s="123"/>
      <c r="K17" s="123"/>
      <c r="L17" s="123"/>
      <c r="M17" s="123"/>
      <c r="N17" s="123"/>
      <c r="O17" s="123"/>
      <c r="P17" s="123"/>
      <c r="S17" s="125"/>
    </row>
    <row r="18" spans="1:19" s="3" customFormat="1" ht="11.25">
      <c r="A18" s="14" t="s">
        <v>67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81" t="s">
        <v>195</v>
      </c>
      <c r="I18" s="123"/>
      <c r="J18" s="123"/>
      <c r="K18" s="123"/>
      <c r="L18" s="123"/>
      <c r="M18" s="123"/>
      <c r="N18" s="123"/>
      <c r="O18" s="123"/>
      <c r="P18" s="123"/>
      <c r="S18" s="125"/>
    </row>
    <row r="19" spans="1:19" s="3" customFormat="1" ht="11.25">
      <c r="A19" s="14" t="s">
        <v>68</v>
      </c>
      <c r="B19" s="19">
        <v>-337937</v>
      </c>
      <c r="C19" s="19">
        <v>0</v>
      </c>
      <c r="D19" s="19">
        <v>0</v>
      </c>
      <c r="E19" s="19">
        <v>0</v>
      </c>
      <c r="F19" s="19">
        <v>-337937</v>
      </c>
      <c r="G19" s="19">
        <v>-247037.398</v>
      </c>
      <c r="H19" s="81">
        <v>0.3679588707455541</v>
      </c>
      <c r="I19" s="123"/>
      <c r="J19" s="123"/>
      <c r="K19" s="123"/>
      <c r="L19" s="123"/>
      <c r="M19" s="123"/>
      <c r="N19" s="123"/>
      <c r="O19" s="123"/>
      <c r="P19" s="123"/>
      <c r="S19" s="125"/>
    </row>
    <row r="20" spans="1:19" ht="11.25">
      <c r="A20" s="109" t="s">
        <v>14</v>
      </c>
      <c r="B20" s="129">
        <v>-728358</v>
      </c>
      <c r="C20" s="129">
        <v>-429876</v>
      </c>
      <c r="D20" s="129">
        <v>-456348</v>
      </c>
      <c r="E20" s="129">
        <v>-70235</v>
      </c>
      <c r="F20" s="129">
        <v>-1684817</v>
      </c>
      <c r="G20" s="129">
        <v>-1374288.053</v>
      </c>
      <c r="H20" s="93">
        <v>0.22595622971627471</v>
      </c>
      <c r="I20" s="9"/>
      <c r="J20" s="9"/>
      <c r="K20" s="9"/>
      <c r="L20" s="9"/>
      <c r="M20" s="9"/>
      <c r="N20" s="9"/>
      <c r="O20" s="9"/>
      <c r="P20" s="9"/>
      <c r="S20" s="86"/>
    </row>
    <row r="21" spans="1:19" ht="11.25">
      <c r="A21" s="109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9" t="s">
        <v>195</v>
      </c>
      <c r="I21" s="9"/>
      <c r="J21" s="9"/>
      <c r="K21" s="9"/>
      <c r="L21" s="9"/>
      <c r="M21" s="9"/>
      <c r="N21" s="9"/>
      <c r="O21" s="9"/>
      <c r="P21" s="9"/>
      <c r="S21" s="86"/>
    </row>
    <row r="22" spans="1:19" ht="11.25">
      <c r="A22" s="109" t="s">
        <v>16</v>
      </c>
      <c r="B22" s="8">
        <v>-400436</v>
      </c>
      <c r="C22" s="8">
        <v>-601845</v>
      </c>
      <c r="D22" s="8">
        <v>-814295</v>
      </c>
      <c r="E22" s="8">
        <v>-373726</v>
      </c>
      <c r="F22" s="8">
        <v>-2190302</v>
      </c>
      <c r="G22" s="8">
        <v>-1904503.398</v>
      </c>
      <c r="H22" s="29">
        <v>0.1500646322291308</v>
      </c>
      <c r="I22" s="9"/>
      <c r="J22" s="9"/>
      <c r="K22" s="9"/>
      <c r="L22" s="9"/>
      <c r="M22" s="9"/>
      <c r="N22" s="9"/>
      <c r="O22" s="9"/>
      <c r="P22" s="9"/>
      <c r="S22" s="86"/>
    </row>
    <row r="23" spans="1:19" ht="11.25">
      <c r="A23" s="109" t="s">
        <v>214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29" t="s">
        <v>195</v>
      </c>
      <c r="I23" s="9"/>
      <c r="J23" s="9"/>
      <c r="K23" s="9"/>
      <c r="L23" s="9"/>
      <c r="M23" s="9"/>
      <c r="N23" s="9"/>
      <c r="O23" s="9"/>
      <c r="P23" s="9"/>
      <c r="S23" s="86"/>
    </row>
    <row r="24" spans="1:19" ht="11.25">
      <c r="A24" s="109" t="s">
        <v>230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29" t="s">
        <v>195</v>
      </c>
      <c r="I24" s="9"/>
      <c r="J24" s="9"/>
      <c r="K24" s="9"/>
      <c r="L24" s="9"/>
      <c r="M24" s="9"/>
      <c r="N24" s="9"/>
      <c r="O24" s="9"/>
      <c r="P24" s="9"/>
      <c r="S24" s="86"/>
    </row>
    <row r="25" spans="1:19" ht="11.25">
      <c r="A25" s="109" t="s">
        <v>17</v>
      </c>
      <c r="B25" s="8">
        <v>0</v>
      </c>
      <c r="C25" s="8">
        <v>0</v>
      </c>
      <c r="D25" s="8">
        <v>0</v>
      </c>
      <c r="E25" s="8">
        <v>8284</v>
      </c>
      <c r="F25" s="8">
        <v>8284</v>
      </c>
      <c r="G25" s="8">
        <v>2472.938</v>
      </c>
      <c r="H25" s="29">
        <v>2.3498615816490345</v>
      </c>
      <c r="I25" s="9"/>
      <c r="J25" s="9"/>
      <c r="K25" s="9"/>
      <c r="L25" s="9"/>
      <c r="M25" s="9"/>
      <c r="N25" s="9"/>
      <c r="O25" s="9"/>
      <c r="P25" s="9"/>
      <c r="S25" s="86"/>
    </row>
    <row r="26" spans="1:19" ht="11.25">
      <c r="A26" s="16" t="s">
        <v>13</v>
      </c>
      <c r="B26" s="11">
        <v>-1128794</v>
      </c>
      <c r="C26" s="11">
        <v>-1031721</v>
      </c>
      <c r="D26" s="11">
        <v>-1270643</v>
      </c>
      <c r="E26" s="11">
        <v>-435677</v>
      </c>
      <c r="F26" s="11">
        <v>-3866835</v>
      </c>
      <c r="G26" s="11">
        <v>-3276318.513</v>
      </c>
      <c r="H26" s="30">
        <v>0.18023781407604567</v>
      </c>
      <c r="I26" s="9"/>
      <c r="J26" s="9"/>
      <c r="K26" s="9"/>
      <c r="L26" s="9"/>
      <c r="M26" s="9"/>
      <c r="N26" s="9"/>
      <c r="O26" s="9"/>
      <c r="P26" s="9"/>
      <c r="S26" s="86"/>
    </row>
    <row r="27" spans="1:19" ht="11.25">
      <c r="A27" s="14" t="s">
        <v>18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81" t="s">
        <v>195</v>
      </c>
      <c r="I27" s="9"/>
      <c r="J27" s="9"/>
      <c r="K27" s="9"/>
      <c r="L27" s="9"/>
      <c r="M27" s="9"/>
      <c r="N27" s="9"/>
      <c r="O27" s="9"/>
      <c r="P27" s="9"/>
      <c r="S27" s="86"/>
    </row>
    <row r="28" spans="1:19" ht="11.25">
      <c r="A28" s="18" t="s">
        <v>19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81" t="s">
        <v>195</v>
      </c>
      <c r="I28" s="9"/>
      <c r="J28" s="9"/>
      <c r="K28" s="9"/>
      <c r="L28" s="9"/>
      <c r="M28" s="9"/>
      <c r="N28" s="9"/>
      <c r="O28" s="9"/>
      <c r="P28" s="9"/>
      <c r="S28" s="86"/>
    </row>
    <row r="29" spans="1:19" ht="11.25">
      <c r="A29" s="20" t="s">
        <v>69</v>
      </c>
      <c r="B29" s="15">
        <v>1044425</v>
      </c>
      <c r="C29" s="15">
        <v>-113754</v>
      </c>
      <c r="D29" s="15">
        <v>1194112</v>
      </c>
      <c r="E29" s="15">
        <v>-826620</v>
      </c>
      <c r="F29" s="15">
        <v>1298163</v>
      </c>
      <c r="G29" s="15">
        <v>2221411.052</v>
      </c>
      <c r="H29" s="79">
        <v>-0.41561333332197725</v>
      </c>
      <c r="I29" s="9"/>
      <c r="J29" s="9"/>
      <c r="K29" s="9"/>
      <c r="L29" s="9"/>
      <c r="M29" s="9"/>
      <c r="N29" s="9"/>
      <c r="O29" s="9"/>
      <c r="P29" s="9"/>
      <c r="S29" s="86"/>
    </row>
    <row r="30" spans="1:19" ht="4.5" customHeight="1">
      <c r="A30" s="21"/>
      <c r="B30" s="22"/>
      <c r="C30" s="22"/>
      <c r="D30" s="22"/>
      <c r="E30" s="22"/>
      <c r="F30" s="22">
        <v>0</v>
      </c>
      <c r="G30" s="22">
        <v>0</v>
      </c>
      <c r="H30" s="82" t="s">
        <v>195</v>
      </c>
      <c r="I30" s="9"/>
      <c r="J30" s="9"/>
      <c r="K30" s="9"/>
      <c r="L30" s="9"/>
      <c r="M30" s="9"/>
      <c r="N30" s="9"/>
      <c r="O30" s="9"/>
      <c r="P30" s="9"/>
      <c r="S30" s="86"/>
    </row>
    <row r="31" spans="1:19" ht="11.25">
      <c r="A31" s="23" t="s">
        <v>20</v>
      </c>
      <c r="B31" s="24">
        <v>1788742</v>
      </c>
      <c r="C31" s="24">
        <v>1072617</v>
      </c>
      <c r="D31" s="24">
        <v>2018000</v>
      </c>
      <c r="E31" s="24">
        <v>622140</v>
      </c>
      <c r="F31" s="24">
        <v>5501499</v>
      </c>
      <c r="G31" s="24">
        <v>4819479.036</v>
      </c>
      <c r="H31" s="83">
        <v>0.14151321313061516</v>
      </c>
      <c r="I31" s="9"/>
      <c r="J31" s="9"/>
      <c r="K31" s="9"/>
      <c r="L31" s="9"/>
      <c r="M31" s="9"/>
      <c r="N31" s="9"/>
      <c r="O31" s="9"/>
      <c r="P31" s="9"/>
      <c r="S31" s="86"/>
    </row>
    <row r="32" spans="1:19" ht="11.25">
      <c r="A32" s="7" t="s">
        <v>21</v>
      </c>
      <c r="B32" s="8">
        <v>1709175</v>
      </c>
      <c r="C32" s="8">
        <v>1097533</v>
      </c>
      <c r="D32" s="8">
        <v>2090000</v>
      </c>
      <c r="E32" s="8">
        <v>756980</v>
      </c>
      <c r="F32" s="8">
        <v>5653688</v>
      </c>
      <c r="G32" s="8">
        <v>5501498.424</v>
      </c>
      <c r="H32" s="29">
        <v>0.027663295391684883</v>
      </c>
      <c r="I32" s="9"/>
      <c r="J32" s="9"/>
      <c r="K32" s="9"/>
      <c r="L32" s="9"/>
      <c r="M32" s="9"/>
      <c r="N32" s="9"/>
      <c r="O32" s="9"/>
      <c r="P32" s="9"/>
      <c r="S32" s="86"/>
    </row>
    <row r="33" spans="1:19" ht="11.25">
      <c r="A33" s="7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29" t="s">
        <v>195</v>
      </c>
      <c r="I33" s="9"/>
      <c r="J33" s="9"/>
      <c r="K33" s="9"/>
      <c r="L33" s="9"/>
      <c r="M33" s="9"/>
      <c r="N33" s="9"/>
      <c r="O33" s="9"/>
      <c r="P33" s="9"/>
      <c r="S33" s="86"/>
    </row>
    <row r="34" spans="1:19" ht="11.25">
      <c r="A34" s="7" t="s">
        <v>22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29" t="s">
        <v>195</v>
      </c>
      <c r="I34" s="9"/>
      <c r="J34" s="9"/>
      <c r="K34" s="9"/>
      <c r="L34" s="9"/>
      <c r="M34" s="9"/>
      <c r="N34" s="9"/>
      <c r="O34" s="9"/>
      <c r="P34" s="9"/>
      <c r="S34" s="86"/>
    </row>
    <row r="35" spans="1:19" ht="11.25">
      <c r="A35" s="7" t="s">
        <v>23</v>
      </c>
      <c r="B35" s="8">
        <v>10923640</v>
      </c>
      <c r="C35" s="8">
        <v>5126911</v>
      </c>
      <c r="D35" s="8">
        <v>9560578</v>
      </c>
      <c r="E35" s="8">
        <v>1617690</v>
      </c>
      <c r="F35" s="8">
        <v>27228819</v>
      </c>
      <c r="G35" s="8">
        <v>27368084.014</v>
      </c>
      <c r="H35" s="29">
        <v>-0.005088592023057115</v>
      </c>
      <c r="I35" s="9"/>
      <c r="J35" s="9"/>
      <c r="K35" s="9"/>
      <c r="L35" s="9"/>
      <c r="M35" s="9"/>
      <c r="N35" s="9"/>
      <c r="O35" s="9"/>
      <c r="P35" s="9"/>
      <c r="S35" s="86"/>
    </row>
    <row r="36" spans="1:19" ht="11.25">
      <c r="A36" s="7" t="s">
        <v>24</v>
      </c>
      <c r="B36" s="8">
        <v>10195104</v>
      </c>
      <c r="C36" s="8">
        <v>5506423</v>
      </c>
      <c r="D36" s="8">
        <v>8992136</v>
      </c>
      <c r="E36" s="8">
        <v>2097942</v>
      </c>
      <c r="F36" s="8">
        <v>26791605</v>
      </c>
      <c r="G36" s="8">
        <v>27228817.848</v>
      </c>
      <c r="H36" s="29">
        <v>-0.016056989709970604</v>
      </c>
      <c r="I36" s="9"/>
      <c r="J36" s="9"/>
      <c r="K36" s="9"/>
      <c r="L36" s="9"/>
      <c r="M36" s="9"/>
      <c r="N36" s="9"/>
      <c r="O36" s="9"/>
      <c r="P36" s="9"/>
      <c r="S36" s="86"/>
    </row>
    <row r="37" spans="1:19" ht="11.25">
      <c r="A37" s="7" t="s">
        <v>47</v>
      </c>
      <c r="B37" s="8">
        <v>87359</v>
      </c>
      <c r="C37" s="8">
        <v>5200</v>
      </c>
      <c r="D37" s="8">
        <v>184564</v>
      </c>
      <c r="E37" s="8">
        <v>224551</v>
      </c>
      <c r="F37" s="8">
        <v>501674</v>
      </c>
      <c r="G37" s="8">
        <v>600948.291</v>
      </c>
      <c r="H37" s="29">
        <v>-0.16519606176898172</v>
      </c>
      <c r="I37" s="9"/>
      <c r="J37" s="9"/>
      <c r="K37" s="9"/>
      <c r="L37" s="9"/>
      <c r="M37" s="9"/>
      <c r="N37" s="9"/>
      <c r="O37" s="9"/>
      <c r="P37" s="9"/>
      <c r="S37" s="86"/>
    </row>
    <row r="38" spans="1:19" ht="11.25">
      <c r="A38" s="7" t="s">
        <v>25</v>
      </c>
      <c r="B38" s="8">
        <v>45007</v>
      </c>
      <c r="C38" s="8">
        <v>5200</v>
      </c>
      <c r="D38" s="8">
        <v>56800</v>
      </c>
      <c r="E38" s="8">
        <v>270006</v>
      </c>
      <c r="F38" s="8">
        <v>377013</v>
      </c>
      <c r="G38" s="8">
        <v>491673.968</v>
      </c>
      <c r="H38" s="29">
        <v>-0.2332052853365627</v>
      </c>
      <c r="I38" s="9"/>
      <c r="J38" s="9"/>
      <c r="K38" s="9"/>
      <c r="L38" s="9"/>
      <c r="M38" s="9"/>
      <c r="N38" s="9"/>
      <c r="O38" s="9"/>
      <c r="P38" s="9"/>
      <c r="S38" s="86"/>
    </row>
    <row r="39" spans="1:19" ht="11.25">
      <c r="A39" s="7" t="s">
        <v>26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9" t="s">
        <v>195</v>
      </c>
      <c r="I39" s="9"/>
      <c r="J39" s="9"/>
      <c r="K39" s="9"/>
      <c r="L39" s="9"/>
      <c r="M39" s="9"/>
      <c r="N39" s="9"/>
      <c r="O39" s="9"/>
      <c r="P39" s="9"/>
      <c r="S39" s="86"/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29" t="s">
        <v>195</v>
      </c>
      <c r="I40" s="9"/>
      <c r="J40" s="9"/>
      <c r="K40" s="9"/>
      <c r="L40" s="9"/>
      <c r="M40" s="9"/>
      <c r="N40" s="9"/>
      <c r="O40" s="9"/>
      <c r="P40" s="9"/>
      <c r="S40" s="86"/>
    </row>
    <row r="41" spans="1:19" ht="11.25">
      <c r="A41" s="7" t="s">
        <v>28</v>
      </c>
      <c r="B41" s="8">
        <v>167791</v>
      </c>
      <c r="C41" s="8">
        <v>0</v>
      </c>
      <c r="D41" s="8">
        <v>9500</v>
      </c>
      <c r="E41" s="8">
        <v>0</v>
      </c>
      <c r="F41" s="8">
        <v>177291</v>
      </c>
      <c r="G41" s="8">
        <v>151664.898</v>
      </c>
      <c r="H41" s="29">
        <v>0.16896528028522462</v>
      </c>
      <c r="I41" s="9"/>
      <c r="J41" s="9"/>
      <c r="K41" s="9"/>
      <c r="L41" s="9"/>
      <c r="M41" s="9"/>
      <c r="N41" s="9"/>
      <c r="O41" s="9"/>
      <c r="P41" s="9"/>
      <c r="S41" s="86"/>
    </row>
    <row r="42" spans="1:19" ht="11.25">
      <c r="A42" s="7" t="s">
        <v>29</v>
      </c>
      <c r="B42" s="8">
        <v>206221</v>
      </c>
      <c r="C42" s="8">
        <v>0</v>
      </c>
      <c r="D42" s="8">
        <v>0</v>
      </c>
      <c r="E42" s="8">
        <v>0</v>
      </c>
      <c r="F42" s="8">
        <v>206221</v>
      </c>
      <c r="G42" s="8">
        <v>177291.431</v>
      </c>
      <c r="H42" s="29">
        <v>0.16317522418779506</v>
      </c>
      <c r="I42" s="9"/>
      <c r="J42" s="9"/>
      <c r="K42" s="9"/>
      <c r="L42" s="9"/>
      <c r="M42" s="9"/>
      <c r="N42" s="9"/>
      <c r="O42" s="9"/>
      <c r="P42" s="9"/>
      <c r="S42" s="86"/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29" t="s">
        <v>195</v>
      </c>
      <c r="I43" s="9"/>
      <c r="J43" s="9"/>
      <c r="K43" s="9"/>
      <c r="L43" s="9"/>
      <c r="M43" s="9"/>
      <c r="N43" s="9"/>
      <c r="O43" s="9"/>
      <c r="P43" s="9"/>
      <c r="S43" s="86"/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84" t="s">
        <v>195</v>
      </c>
      <c r="I44" s="9"/>
      <c r="J44" s="9"/>
      <c r="K44" s="9"/>
      <c r="L44" s="9"/>
      <c r="M44" s="9"/>
      <c r="N44" s="9"/>
      <c r="O44" s="9"/>
      <c r="P44" s="9"/>
      <c r="S44" s="86"/>
    </row>
    <row r="45" spans="1:19" ht="4.5" customHeight="1">
      <c r="A45" s="27"/>
      <c r="B45" s="28"/>
      <c r="C45" s="28"/>
      <c r="D45" s="28"/>
      <c r="E45" s="28"/>
      <c r="F45" s="28"/>
      <c r="G45" s="28"/>
      <c r="H45" s="85"/>
      <c r="S45" s="86"/>
    </row>
    <row r="46" spans="1:19" ht="11.25">
      <c r="A46" s="18" t="s">
        <v>70</v>
      </c>
      <c r="B46" s="18"/>
      <c r="C46" s="18"/>
      <c r="D46" s="18"/>
      <c r="E46" s="18"/>
      <c r="F46" s="18"/>
      <c r="G46" s="18"/>
      <c r="H46" s="81"/>
      <c r="S46" s="86"/>
    </row>
    <row r="47" spans="1:19" ht="11.25">
      <c r="A47" s="7" t="s">
        <v>71</v>
      </c>
      <c r="B47" s="29">
        <v>0.6379664647867143</v>
      </c>
      <c r="C47" s="29">
        <v>1.046914378864255</v>
      </c>
      <c r="D47" s="29">
        <v>0.7394713399723479</v>
      </c>
      <c r="E47" s="29">
        <v>1.1503286758014026</v>
      </c>
      <c r="F47" s="29">
        <v>0.8245854097012948</v>
      </c>
      <c r="G47" s="29">
        <v>0.8322529917833038</v>
      </c>
      <c r="H47" s="29"/>
      <c r="S47" s="86"/>
    </row>
    <row r="48" spans="1:19" ht="11.25">
      <c r="A48" s="7" t="s">
        <v>72</v>
      </c>
      <c r="B48" s="29">
        <v>0.1935809944925319</v>
      </c>
      <c r="C48" s="29">
        <v>0.23182099715631266</v>
      </c>
      <c r="D48" s="29">
        <v>0.19009926514080494</v>
      </c>
      <c r="E48" s="29">
        <v>0.22526337737279134</v>
      </c>
      <c r="F48" s="29">
        <v>0.20465725226308368</v>
      </c>
      <c r="G48" s="29">
        <v>0.1943716766218681</v>
      </c>
      <c r="H48" s="29"/>
      <c r="S48" s="86"/>
    </row>
    <row r="49" spans="1:19" ht="11.25">
      <c r="A49" s="7" t="s">
        <v>73</v>
      </c>
      <c r="B49" s="29">
        <v>0.1836999933401815</v>
      </c>
      <c r="C49" s="29">
        <v>0.40529487224947564</v>
      </c>
      <c r="D49" s="29">
        <v>0.253097020921179</v>
      </c>
      <c r="E49" s="29">
        <v>-0.06685657450219634</v>
      </c>
      <c r="F49" s="29">
        <v>0.23236434626309044</v>
      </c>
      <c r="G49" s="29">
        <v>0.27768010572848395</v>
      </c>
      <c r="H49" s="29"/>
      <c r="S49" s="86"/>
    </row>
    <row r="50" spans="1:19" ht="11.25">
      <c r="A50" s="7" t="s">
        <v>74</v>
      </c>
      <c r="B50" s="29">
        <v>1.0152474526194277</v>
      </c>
      <c r="C50" s="29">
        <v>1.6840302482700433</v>
      </c>
      <c r="D50" s="29">
        <v>1.1826676260343318</v>
      </c>
      <c r="E50" s="29">
        <v>1.3087354786719976</v>
      </c>
      <c r="F50" s="29">
        <v>1.2616070082274689</v>
      </c>
      <c r="G50" s="29">
        <v>1.3043047741336558</v>
      </c>
      <c r="H50" s="29"/>
      <c r="S50" s="86"/>
    </row>
    <row r="51" spans="1:19" ht="11.25">
      <c r="A51" s="10" t="s">
        <v>75</v>
      </c>
      <c r="B51" s="30">
        <v>0.27762033585666457</v>
      </c>
      <c r="C51" s="30">
        <v>0.11475791210185975</v>
      </c>
      <c r="D51" s="30">
        <v>0.31189916518144184</v>
      </c>
      <c r="E51" s="30">
        <v>-0.37544624114913966</v>
      </c>
      <c r="F51" s="30">
        <v>0.18087955699236585</v>
      </c>
      <c r="G51" s="30">
        <v>0.23530274060192677</v>
      </c>
      <c r="H51" s="30"/>
      <c r="S51" s="86"/>
    </row>
    <row r="52" spans="1:19" ht="11.25">
      <c r="A52" s="7" t="s">
        <v>76</v>
      </c>
      <c r="B52" s="31">
        <v>0.646491986303165</v>
      </c>
      <c r="C52" s="31">
        <v>1.0594171798377503</v>
      </c>
      <c r="D52" s="31">
        <v>0.7555956038838528</v>
      </c>
      <c r="E52" s="31">
        <v>1.087346681995698</v>
      </c>
      <c r="F52" s="31">
        <v>0.8275839402123514</v>
      </c>
      <c r="G52" s="31">
        <v>0.8309564911711693</v>
      </c>
      <c r="H52" s="31"/>
      <c r="S52" s="86"/>
    </row>
    <row r="53" spans="1:8" ht="11.25">
      <c r="A53" s="25" t="s">
        <v>77</v>
      </c>
      <c r="B53" s="32">
        <v>3.0701320293672274</v>
      </c>
      <c r="C53" s="32">
        <v>2.212900354767972</v>
      </c>
      <c r="D53" s="32">
        <v>2.394791178401184</v>
      </c>
      <c r="E53" s="32">
        <v>1.9086829807139223</v>
      </c>
      <c r="F53" s="32">
        <v>2.507715062909851</v>
      </c>
      <c r="G53" s="32">
        <v>2.7878113444948895</v>
      </c>
      <c r="H53" s="32"/>
    </row>
    <row r="55" spans="1:9" ht="11.25">
      <c r="A55" s="54" t="s">
        <v>227</v>
      </c>
      <c r="B55" s="55">
        <f>B47+B48</f>
        <v>0.8315474592792462</v>
      </c>
      <c r="C55" s="55">
        <f aca="true" t="shared" si="0" ref="C55:I55">C47+C48</f>
        <v>1.2787353760205677</v>
      </c>
      <c r="D55" s="74">
        <f t="shared" si="0"/>
        <v>0.9295706051131529</v>
      </c>
      <c r="E55" s="55">
        <f t="shared" si="0"/>
        <v>1.375592053174194</v>
      </c>
      <c r="F55" s="74">
        <f t="shared" si="0"/>
        <v>1.0292426619643784</v>
      </c>
      <c r="G55" s="55">
        <f t="shared" si="0"/>
        <v>1.0266246684051719</v>
      </c>
      <c r="H55" s="55">
        <f t="shared" si="0"/>
        <v>0</v>
      </c>
      <c r="I55" s="55">
        <f t="shared" si="0"/>
        <v>0</v>
      </c>
    </row>
    <row r="56" spans="1:10" ht="11.25">
      <c r="A56" s="54" t="s">
        <v>228</v>
      </c>
      <c r="B56" s="74">
        <f aca="true" t="shared" si="1" ref="B56:G56">B4/$F$4</f>
        <v>0.31071574553107717</v>
      </c>
      <c r="C56" s="74">
        <f t="shared" si="1"/>
        <v>0.2349271055946208</v>
      </c>
      <c r="D56" s="74">
        <f t="shared" si="1"/>
        <v>0.3521723149571319</v>
      </c>
      <c r="E56" s="74">
        <f t="shared" si="1"/>
        <v>0.10218483391717009</v>
      </c>
      <c r="F56" s="74">
        <f t="shared" si="1"/>
        <v>1</v>
      </c>
      <c r="G56" s="74">
        <f t="shared" si="1"/>
        <v>0.8827584334553016</v>
      </c>
      <c r="H56" s="74"/>
      <c r="I56" s="74"/>
      <c r="J56" s="2"/>
    </row>
    <row r="58" spans="1:10" ht="11.25">
      <c r="A58" s="56"/>
      <c r="I58" s="2"/>
      <c r="J58" s="2"/>
    </row>
    <row r="64" ht="11.25">
      <c r="I64" s="3"/>
    </row>
    <row r="66" spans="6:8" ht="11.25">
      <c r="F66" s="55"/>
      <c r="G66" s="55"/>
      <c r="H66" s="55"/>
    </row>
    <row r="67" spans="6:8" ht="11.25">
      <c r="F67" s="55"/>
      <c r="G67" s="55"/>
      <c r="H67" s="55"/>
    </row>
    <row r="68" spans="6:8" ht="11.25">
      <c r="F68" s="55"/>
      <c r="G68" s="55"/>
      <c r="H68" s="55"/>
    </row>
    <row r="71" spans="6:8" ht="11.25">
      <c r="F71" s="1"/>
      <c r="G71" s="1"/>
      <c r="H71" s="1"/>
    </row>
    <row r="72" spans="6:8" ht="11.25">
      <c r="F72" s="1"/>
      <c r="G72" s="1"/>
      <c r="H72" s="1"/>
    </row>
    <row r="73" spans="6:8" ht="11.25">
      <c r="F73" s="1"/>
      <c r="G73" s="1"/>
      <c r="H73" s="1"/>
    </row>
    <row r="74" spans="6:8" ht="11.25">
      <c r="F74" s="1"/>
      <c r="G74" s="1"/>
      <c r="H74" s="1"/>
    </row>
    <row r="75" spans="6:8" ht="11.25">
      <c r="F75" s="1"/>
      <c r="G75" s="1"/>
      <c r="H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2"/>
  <dimension ref="A1:S75"/>
  <sheetViews>
    <sheetView zoomScalePageLayoutView="0" workbookViewId="0" topLeftCell="A1">
      <pane xSplit="4" ySplit="20" topLeftCell="E21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F2" sqref="F2:F44"/>
    </sheetView>
  </sheetViews>
  <sheetFormatPr defaultColWidth="9.140625" defaultRowHeight="12"/>
  <cols>
    <col min="1" max="1" width="38.00390625" style="4" bestFit="1" customWidth="1"/>
    <col min="2" max="2" width="11.57421875" style="2" bestFit="1" customWidth="1"/>
    <col min="3" max="3" width="10.8515625" style="2" bestFit="1" customWidth="1"/>
    <col min="4" max="4" width="11.57421875" style="2" bestFit="1" customWidth="1"/>
    <col min="5" max="5" width="10.8515625" style="2" bestFit="1" customWidth="1"/>
    <col min="6" max="8" width="12.140625" style="2" customWidth="1"/>
    <col min="9" max="16384" width="9.140625" style="1" customWidth="1"/>
  </cols>
  <sheetData>
    <row r="1" spans="1:17" ht="36" customHeight="1">
      <c r="A1" s="5" t="s">
        <v>186</v>
      </c>
      <c r="B1" s="75" t="s">
        <v>215</v>
      </c>
      <c r="C1" s="75" t="s">
        <v>57</v>
      </c>
      <c r="D1" s="75" t="s">
        <v>58</v>
      </c>
      <c r="E1" s="75" t="s">
        <v>216</v>
      </c>
      <c r="F1" s="33" t="s">
        <v>217</v>
      </c>
      <c r="G1" s="33" t="s">
        <v>218</v>
      </c>
      <c r="H1" s="33" t="s">
        <v>194</v>
      </c>
      <c r="Q1" s="3"/>
    </row>
    <row r="2" spans="1:19" ht="11.25">
      <c r="A2" s="109" t="s">
        <v>6</v>
      </c>
      <c r="B2" s="24">
        <v>1838459</v>
      </c>
      <c r="C2" s="24">
        <v>1460507</v>
      </c>
      <c r="D2" s="24">
        <v>2113166</v>
      </c>
      <c r="E2" s="24">
        <v>563307</v>
      </c>
      <c r="F2" s="24">
        <v>5975439</v>
      </c>
      <c r="G2" s="24">
        <v>5280492.461</v>
      </c>
      <c r="H2" s="83">
        <v>0.13160638787625367</v>
      </c>
      <c r="I2" s="9"/>
      <c r="J2" s="9"/>
      <c r="K2" s="9"/>
      <c r="L2" s="9"/>
      <c r="M2" s="9"/>
      <c r="N2" s="9"/>
      <c r="O2" s="9"/>
      <c r="P2" s="9"/>
      <c r="S2" s="86"/>
    </row>
    <row r="3" spans="1:19" ht="11.25">
      <c r="A3" s="109" t="s">
        <v>7</v>
      </c>
      <c r="B3" s="8">
        <v>36283</v>
      </c>
      <c r="C3" s="8">
        <v>-63436</v>
      </c>
      <c r="D3" s="8">
        <v>-119200</v>
      </c>
      <c r="E3" s="8">
        <v>-62737</v>
      </c>
      <c r="F3" s="8">
        <v>-209090</v>
      </c>
      <c r="G3" s="8">
        <v>-450870.228</v>
      </c>
      <c r="H3" s="29">
        <v>-0.5362523692737592</v>
      </c>
      <c r="I3" s="9"/>
      <c r="J3" s="9"/>
      <c r="K3" s="9"/>
      <c r="L3" s="9"/>
      <c r="M3" s="9"/>
      <c r="N3" s="9"/>
      <c r="O3" s="9"/>
      <c r="P3" s="9"/>
      <c r="S3" s="86"/>
    </row>
    <row r="4" spans="1:19" ht="11.25">
      <c r="A4" s="10" t="s">
        <v>5</v>
      </c>
      <c r="B4" s="11">
        <v>1874742</v>
      </c>
      <c r="C4" s="11">
        <v>1397071</v>
      </c>
      <c r="D4" s="11">
        <v>1993966</v>
      </c>
      <c r="E4" s="11">
        <v>500570</v>
      </c>
      <c r="F4" s="11">
        <v>5766349</v>
      </c>
      <c r="G4" s="11">
        <v>4829622.233</v>
      </c>
      <c r="H4" s="30">
        <v>0.19395445892217045</v>
      </c>
      <c r="I4" s="9"/>
      <c r="J4" s="9"/>
      <c r="K4" s="9"/>
      <c r="L4" s="9"/>
      <c r="M4" s="9"/>
      <c r="N4" s="9"/>
      <c r="O4" s="9"/>
      <c r="P4" s="9"/>
      <c r="S4" s="86"/>
    </row>
    <row r="5" spans="1:19" ht="11.25">
      <c r="A5" s="109" t="s">
        <v>59</v>
      </c>
      <c r="B5" s="8">
        <v>-21291</v>
      </c>
      <c r="C5" s="8">
        <v>-2254</v>
      </c>
      <c r="D5" s="8">
        <v>-1461</v>
      </c>
      <c r="E5" s="8">
        <v>-20146</v>
      </c>
      <c r="F5" s="8">
        <v>-45152</v>
      </c>
      <c r="G5" s="8">
        <v>-33009.279</v>
      </c>
      <c r="H5" s="29">
        <v>0.36785780749709796</v>
      </c>
      <c r="I5" s="9"/>
      <c r="J5" s="9"/>
      <c r="K5" s="9"/>
      <c r="L5" s="9"/>
      <c r="M5" s="9"/>
      <c r="N5" s="9"/>
      <c r="O5" s="9"/>
      <c r="P5" s="9"/>
      <c r="S5" s="86"/>
    </row>
    <row r="6" spans="1:19" ht="11.25">
      <c r="A6" s="109" t="s">
        <v>60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29" t="s">
        <v>195</v>
      </c>
      <c r="I6" s="9"/>
      <c r="J6" s="9"/>
      <c r="K6" s="9"/>
      <c r="L6" s="9"/>
      <c r="M6" s="9"/>
      <c r="N6" s="9"/>
      <c r="O6" s="9"/>
      <c r="P6" s="9"/>
      <c r="S6" s="86"/>
    </row>
    <row r="7" spans="1:19" ht="11.25">
      <c r="A7" s="10" t="s">
        <v>8</v>
      </c>
      <c r="B7" s="11">
        <v>-21291</v>
      </c>
      <c r="C7" s="11">
        <v>-2254</v>
      </c>
      <c r="D7" s="11">
        <v>-1461</v>
      </c>
      <c r="E7" s="11">
        <v>-20146</v>
      </c>
      <c r="F7" s="11">
        <v>-45152</v>
      </c>
      <c r="G7" s="11">
        <v>-33009.279</v>
      </c>
      <c r="H7" s="30">
        <v>0.36785780749709796</v>
      </c>
      <c r="I7" s="9"/>
      <c r="J7" s="9"/>
      <c r="K7" s="9"/>
      <c r="L7" s="9"/>
      <c r="M7" s="9"/>
      <c r="N7" s="9"/>
      <c r="O7" s="9"/>
      <c r="P7" s="9"/>
      <c r="S7" s="86"/>
    </row>
    <row r="8" spans="1:19" ht="11.25">
      <c r="A8" s="12" t="s">
        <v>61</v>
      </c>
      <c r="B8" s="113">
        <v>1853451</v>
      </c>
      <c r="C8" s="113">
        <v>1394817</v>
      </c>
      <c r="D8" s="113">
        <v>1992505</v>
      </c>
      <c r="E8" s="113">
        <v>480424</v>
      </c>
      <c r="F8" s="113">
        <v>5721197</v>
      </c>
      <c r="G8" s="113">
        <v>4796612.954</v>
      </c>
      <c r="H8" s="126">
        <v>0.19275769274420385</v>
      </c>
      <c r="I8" s="9"/>
      <c r="J8" s="9"/>
      <c r="K8" s="9"/>
      <c r="L8" s="9"/>
      <c r="M8" s="9"/>
      <c r="N8" s="9"/>
      <c r="O8" s="9"/>
      <c r="P8" s="9"/>
      <c r="S8" s="86"/>
    </row>
    <row r="9" spans="1:19" ht="11.25">
      <c r="A9" s="14" t="s">
        <v>62</v>
      </c>
      <c r="B9" s="113">
        <v>74024</v>
      </c>
      <c r="C9" s="113">
        <v>148806</v>
      </c>
      <c r="D9" s="113">
        <v>131950</v>
      </c>
      <c r="E9" s="113">
        <v>-34394</v>
      </c>
      <c r="F9" s="113">
        <v>320386</v>
      </c>
      <c r="G9" s="113">
        <v>329203.925</v>
      </c>
      <c r="H9" s="126">
        <v>-0.02678560105259986</v>
      </c>
      <c r="I9" s="9"/>
      <c r="J9" s="9"/>
      <c r="K9" s="9"/>
      <c r="L9" s="9"/>
      <c r="M9" s="9"/>
      <c r="N9" s="9"/>
      <c r="O9" s="9"/>
      <c r="P9" s="9"/>
      <c r="S9" s="86"/>
    </row>
    <row r="10" spans="1:19" ht="11.25">
      <c r="A10" s="14" t="s">
        <v>9</v>
      </c>
      <c r="B10" s="113">
        <v>0</v>
      </c>
      <c r="C10" s="113">
        <v>0</v>
      </c>
      <c r="D10" s="113">
        <v>12259</v>
      </c>
      <c r="E10" s="113">
        <v>0</v>
      </c>
      <c r="F10" s="113">
        <v>12259</v>
      </c>
      <c r="G10" s="113">
        <v>0</v>
      </c>
      <c r="H10" s="126" t="s">
        <v>195</v>
      </c>
      <c r="I10" s="9"/>
      <c r="J10" s="9"/>
      <c r="K10" s="9"/>
      <c r="L10" s="9"/>
      <c r="M10" s="9"/>
      <c r="N10" s="9"/>
      <c r="O10" s="9"/>
      <c r="P10" s="9"/>
      <c r="S10" s="86"/>
    </row>
    <row r="11" spans="1:19" ht="11.25">
      <c r="A11" s="109" t="s">
        <v>11</v>
      </c>
      <c r="B11" s="8">
        <v>-1533250</v>
      </c>
      <c r="C11" s="8">
        <v>-1498687</v>
      </c>
      <c r="D11" s="8">
        <v>-1888378</v>
      </c>
      <c r="E11" s="8">
        <v>-533940</v>
      </c>
      <c r="F11" s="8">
        <v>-5454255</v>
      </c>
      <c r="G11" s="8">
        <v>-4475251.421</v>
      </c>
      <c r="H11" s="29">
        <v>0.218759458833095</v>
      </c>
      <c r="I11" s="9"/>
      <c r="J11" s="9"/>
      <c r="K11" s="9"/>
      <c r="L11" s="9"/>
      <c r="M11" s="9"/>
      <c r="N11" s="9"/>
      <c r="O11" s="9"/>
      <c r="P11" s="9"/>
      <c r="S11" s="86"/>
    </row>
    <row r="12" spans="1:19" ht="11.25">
      <c r="A12" s="109" t="s">
        <v>12</v>
      </c>
      <c r="B12" s="8">
        <v>-541</v>
      </c>
      <c r="C12" s="8">
        <v>-172792</v>
      </c>
      <c r="D12" s="8">
        <v>-104761</v>
      </c>
      <c r="E12" s="8">
        <v>-92927</v>
      </c>
      <c r="F12" s="8">
        <v>-371021</v>
      </c>
      <c r="G12" s="8">
        <v>-134545.925</v>
      </c>
      <c r="H12" s="29">
        <v>1.757578871303609</v>
      </c>
      <c r="I12" s="9"/>
      <c r="J12" s="9"/>
      <c r="K12" s="9"/>
      <c r="L12" s="9"/>
      <c r="M12" s="9"/>
      <c r="N12" s="9"/>
      <c r="O12" s="9"/>
      <c r="P12" s="9"/>
      <c r="S12" s="86"/>
    </row>
    <row r="13" spans="1:19" ht="11.25">
      <c r="A13" s="10" t="s">
        <v>10</v>
      </c>
      <c r="B13" s="11">
        <v>-1533791</v>
      </c>
      <c r="C13" s="11">
        <v>-1671479</v>
      </c>
      <c r="D13" s="11">
        <v>-1993139</v>
      </c>
      <c r="E13" s="11">
        <v>-626867</v>
      </c>
      <c r="F13" s="11">
        <v>-5825276</v>
      </c>
      <c r="G13" s="11">
        <v>-4609797.346</v>
      </c>
      <c r="H13" s="30">
        <v>0.2636729042014594</v>
      </c>
      <c r="I13" s="9"/>
      <c r="J13" s="9"/>
      <c r="K13" s="9"/>
      <c r="L13" s="9"/>
      <c r="M13" s="9"/>
      <c r="N13" s="9"/>
      <c r="O13" s="9"/>
      <c r="P13" s="9"/>
      <c r="S13" s="86"/>
    </row>
    <row r="14" spans="1:19" ht="11.25">
      <c r="A14" s="109" t="s">
        <v>63</v>
      </c>
      <c r="B14" s="8">
        <v>0</v>
      </c>
      <c r="C14" s="8">
        <v>0</v>
      </c>
      <c r="D14" s="8">
        <v>0</v>
      </c>
      <c r="E14" s="8">
        <v>4132</v>
      </c>
      <c r="F14" s="8">
        <v>4132</v>
      </c>
      <c r="G14" s="8">
        <v>0</v>
      </c>
      <c r="H14" s="29" t="s">
        <v>195</v>
      </c>
      <c r="I14" s="9"/>
      <c r="J14" s="9"/>
      <c r="K14" s="9"/>
      <c r="L14" s="9"/>
      <c r="M14" s="9"/>
      <c r="N14" s="9"/>
      <c r="O14" s="9"/>
      <c r="P14" s="9"/>
      <c r="S14" s="86"/>
    </row>
    <row r="15" spans="1:19" ht="11.25">
      <c r="A15" s="109" t="s">
        <v>64</v>
      </c>
      <c r="B15" s="8">
        <v>0</v>
      </c>
      <c r="C15" s="8">
        <v>0</v>
      </c>
      <c r="D15" s="8">
        <v>0</v>
      </c>
      <c r="E15" s="8">
        <v>-1033</v>
      </c>
      <c r="F15" s="8">
        <v>-1033</v>
      </c>
      <c r="G15" s="8">
        <v>-2011.278</v>
      </c>
      <c r="H15" s="29">
        <v>-0.48639621176187475</v>
      </c>
      <c r="I15" s="9"/>
      <c r="J15" s="9"/>
      <c r="K15" s="9"/>
      <c r="L15" s="9"/>
      <c r="M15" s="9"/>
      <c r="N15" s="9"/>
      <c r="O15" s="9"/>
      <c r="P15" s="9"/>
      <c r="S15" s="86"/>
    </row>
    <row r="16" spans="1:19" ht="11.25">
      <c r="A16" s="10" t="s">
        <v>65</v>
      </c>
      <c r="B16" s="11">
        <v>0</v>
      </c>
      <c r="C16" s="11">
        <v>0</v>
      </c>
      <c r="D16" s="11">
        <v>0</v>
      </c>
      <c r="E16" s="11">
        <v>3099</v>
      </c>
      <c r="F16" s="11">
        <v>3099</v>
      </c>
      <c r="G16" s="11">
        <v>-2011.278</v>
      </c>
      <c r="H16" s="30" t="s">
        <v>195</v>
      </c>
      <c r="I16" s="9"/>
      <c r="J16" s="9"/>
      <c r="K16" s="9"/>
      <c r="L16" s="9"/>
      <c r="M16" s="9"/>
      <c r="N16" s="9"/>
      <c r="O16" s="9"/>
      <c r="P16" s="9"/>
      <c r="S16" s="86"/>
    </row>
    <row r="17" spans="1:19" ht="11.25">
      <c r="A17" s="12" t="s">
        <v>66</v>
      </c>
      <c r="B17" s="113">
        <v>-1533791</v>
      </c>
      <c r="C17" s="113">
        <v>-1671479</v>
      </c>
      <c r="D17" s="113">
        <v>-1993139</v>
      </c>
      <c r="E17" s="113">
        <v>-623768</v>
      </c>
      <c r="F17" s="113">
        <v>-5822177</v>
      </c>
      <c r="G17" s="113">
        <v>-4611808.624</v>
      </c>
      <c r="H17" s="126">
        <v>0.2624498271027995</v>
      </c>
      <c r="I17" s="9"/>
      <c r="J17" s="9"/>
      <c r="K17" s="9"/>
      <c r="L17" s="9"/>
      <c r="M17" s="9"/>
      <c r="N17" s="9"/>
      <c r="O17" s="9"/>
      <c r="P17" s="9"/>
      <c r="S17" s="86"/>
    </row>
    <row r="18" spans="1:19" ht="11.25">
      <c r="A18" s="14" t="s">
        <v>67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26" t="s">
        <v>195</v>
      </c>
      <c r="I18" s="9"/>
      <c r="J18" s="9"/>
      <c r="K18" s="9"/>
      <c r="L18" s="9"/>
      <c r="M18" s="9"/>
      <c r="N18" s="9"/>
      <c r="O18" s="9"/>
      <c r="P18" s="9"/>
      <c r="S18" s="86"/>
    </row>
    <row r="19" spans="1:19" ht="11.25">
      <c r="A19" s="14" t="s">
        <v>68</v>
      </c>
      <c r="B19" s="113">
        <v>-88341</v>
      </c>
      <c r="C19" s="113">
        <v>0</v>
      </c>
      <c r="D19" s="113">
        <v>0</v>
      </c>
      <c r="E19" s="113">
        <v>0</v>
      </c>
      <c r="F19" s="113">
        <v>-88341</v>
      </c>
      <c r="G19" s="113">
        <v>-68704.244</v>
      </c>
      <c r="H19" s="126">
        <v>0.2858157641615269</v>
      </c>
      <c r="I19" s="9"/>
      <c r="J19" s="9"/>
      <c r="K19" s="9"/>
      <c r="L19" s="9"/>
      <c r="M19" s="9"/>
      <c r="N19" s="9"/>
      <c r="O19" s="9"/>
      <c r="P19" s="9"/>
      <c r="S19" s="86"/>
    </row>
    <row r="20" spans="1:19" ht="11.25">
      <c r="A20" s="109" t="s">
        <v>14</v>
      </c>
      <c r="B20" s="8">
        <v>-232788</v>
      </c>
      <c r="C20" s="8">
        <v>-138359</v>
      </c>
      <c r="D20" s="8">
        <v>-138976</v>
      </c>
      <c r="E20" s="8">
        <v>-18682</v>
      </c>
      <c r="F20" s="8">
        <v>-528805</v>
      </c>
      <c r="G20" s="8">
        <v>-417405.409</v>
      </c>
      <c r="H20" s="29">
        <v>0.2668858347257306</v>
      </c>
      <c r="I20" s="9"/>
      <c r="J20" s="9"/>
      <c r="K20" s="9"/>
      <c r="L20" s="9"/>
      <c r="M20" s="9"/>
      <c r="N20" s="9"/>
      <c r="O20" s="9"/>
      <c r="P20" s="9"/>
      <c r="S20" s="86"/>
    </row>
    <row r="21" spans="1:19" ht="11.25">
      <c r="A21" s="109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29" t="s">
        <v>195</v>
      </c>
      <c r="I21" s="9"/>
      <c r="J21" s="9"/>
      <c r="K21" s="9"/>
      <c r="L21" s="9"/>
      <c r="M21" s="9"/>
      <c r="N21" s="9"/>
      <c r="O21" s="9"/>
      <c r="P21" s="9"/>
      <c r="S21" s="86"/>
    </row>
    <row r="22" spans="1:19" ht="11.25">
      <c r="A22" s="109" t="s">
        <v>16</v>
      </c>
      <c r="B22" s="8">
        <v>-128637</v>
      </c>
      <c r="C22" s="8">
        <v>-193828</v>
      </c>
      <c r="D22" s="8">
        <v>-252671</v>
      </c>
      <c r="E22" s="8">
        <v>-99407</v>
      </c>
      <c r="F22" s="8">
        <v>-674543</v>
      </c>
      <c r="G22" s="8">
        <v>-573974.215</v>
      </c>
      <c r="H22" s="29">
        <v>0.1752148134389626</v>
      </c>
      <c r="I22" s="9"/>
      <c r="J22" s="9"/>
      <c r="K22" s="9"/>
      <c r="L22" s="9"/>
      <c r="M22" s="9"/>
      <c r="N22" s="9"/>
      <c r="O22" s="9"/>
      <c r="P22" s="9"/>
      <c r="S22" s="86"/>
    </row>
    <row r="23" spans="1:19" ht="11.25">
      <c r="A23" s="109" t="s">
        <v>214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29" t="s">
        <v>195</v>
      </c>
      <c r="I23" s="9"/>
      <c r="J23" s="9"/>
      <c r="K23" s="9"/>
      <c r="L23" s="9"/>
      <c r="M23" s="9"/>
      <c r="N23" s="9"/>
      <c r="O23" s="9"/>
      <c r="P23" s="9"/>
      <c r="S23" s="86"/>
    </row>
    <row r="24" spans="1:19" ht="11.25">
      <c r="A24" s="109" t="s">
        <v>230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29" t="s">
        <v>195</v>
      </c>
      <c r="I24" s="9"/>
      <c r="J24" s="9"/>
      <c r="K24" s="9"/>
      <c r="L24" s="9"/>
      <c r="M24" s="9"/>
      <c r="N24" s="9"/>
      <c r="O24" s="9"/>
      <c r="P24" s="9"/>
      <c r="S24" s="86"/>
    </row>
    <row r="25" spans="1:19" ht="11.25">
      <c r="A25" s="109" t="s">
        <v>17</v>
      </c>
      <c r="B25" s="8">
        <v>0</v>
      </c>
      <c r="C25" s="8">
        <v>0</v>
      </c>
      <c r="D25" s="8">
        <v>0</v>
      </c>
      <c r="E25" s="8">
        <v>2204</v>
      </c>
      <c r="F25" s="8">
        <v>2204</v>
      </c>
      <c r="G25" s="8">
        <v>625.219</v>
      </c>
      <c r="H25" s="29">
        <v>2.525164782260296</v>
      </c>
      <c r="I25" s="9"/>
      <c r="J25" s="9"/>
      <c r="K25" s="9"/>
      <c r="L25" s="9"/>
      <c r="M25" s="9"/>
      <c r="N25" s="9"/>
      <c r="O25" s="9"/>
      <c r="P25" s="9"/>
      <c r="S25" s="86"/>
    </row>
    <row r="26" spans="1:19" ht="11.25">
      <c r="A26" s="16" t="s">
        <v>13</v>
      </c>
      <c r="B26" s="113">
        <v>-361425</v>
      </c>
      <c r="C26" s="113">
        <v>-332187</v>
      </c>
      <c r="D26" s="113">
        <v>-391647</v>
      </c>
      <c r="E26" s="113">
        <v>-115885</v>
      </c>
      <c r="F26" s="113">
        <v>-1201144</v>
      </c>
      <c r="G26" s="113">
        <v>-990754.405</v>
      </c>
      <c r="H26" s="126">
        <v>0.21235292413360507</v>
      </c>
      <c r="I26" s="9"/>
      <c r="J26" s="9"/>
      <c r="K26" s="9"/>
      <c r="L26" s="9"/>
      <c r="M26" s="9"/>
      <c r="N26" s="9"/>
      <c r="O26" s="9"/>
      <c r="P26" s="9"/>
      <c r="S26" s="86"/>
    </row>
    <row r="27" spans="1:19" ht="11.25">
      <c r="A27" s="14" t="s">
        <v>18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26" t="s">
        <v>195</v>
      </c>
      <c r="I27" s="9"/>
      <c r="J27" s="9"/>
      <c r="K27" s="9"/>
      <c r="L27" s="9"/>
      <c r="M27" s="9"/>
      <c r="N27" s="9"/>
      <c r="O27" s="9"/>
      <c r="P27" s="9"/>
      <c r="S27" s="86"/>
    </row>
    <row r="28" spans="1:19" ht="11.25">
      <c r="A28" s="18" t="s">
        <v>19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26" t="s">
        <v>195</v>
      </c>
      <c r="I28" s="9"/>
      <c r="J28" s="9"/>
      <c r="K28" s="9"/>
      <c r="L28" s="9"/>
      <c r="M28" s="9"/>
      <c r="N28" s="9"/>
      <c r="O28" s="9"/>
      <c r="P28" s="9"/>
      <c r="S28" s="86"/>
    </row>
    <row r="29" spans="1:19" ht="11.25">
      <c r="A29" s="20" t="s">
        <v>69</v>
      </c>
      <c r="B29" s="113">
        <v>-56082</v>
      </c>
      <c r="C29" s="113">
        <v>-460043</v>
      </c>
      <c r="D29" s="113">
        <v>-248072</v>
      </c>
      <c r="E29" s="113">
        <v>-293623</v>
      </c>
      <c r="F29" s="113">
        <v>-1057820</v>
      </c>
      <c r="G29" s="113">
        <v>-545450.395</v>
      </c>
      <c r="H29" s="126">
        <v>0.9393514235148734</v>
      </c>
      <c r="I29" s="9"/>
      <c r="J29" s="9"/>
      <c r="K29" s="9"/>
      <c r="L29" s="9"/>
      <c r="M29" s="9"/>
      <c r="N29" s="9"/>
      <c r="O29" s="9"/>
      <c r="P29" s="9"/>
      <c r="S29" s="86"/>
    </row>
    <row r="30" spans="1:19" ht="4.5" customHeight="1">
      <c r="A30" s="21"/>
      <c r="B30" s="22"/>
      <c r="C30" s="22"/>
      <c r="D30" s="22"/>
      <c r="E30" s="22"/>
      <c r="F30" s="22">
        <v>0</v>
      </c>
      <c r="G30" s="22">
        <v>0</v>
      </c>
      <c r="H30" s="82" t="s">
        <v>195</v>
      </c>
      <c r="I30" s="9"/>
      <c r="J30" s="9"/>
      <c r="K30" s="9"/>
      <c r="L30" s="9"/>
      <c r="M30" s="9"/>
      <c r="N30" s="9"/>
      <c r="O30" s="9"/>
      <c r="P30" s="9"/>
      <c r="S30" s="86"/>
    </row>
    <row r="31" spans="1:19" ht="11.25">
      <c r="A31" s="23" t="s">
        <v>20</v>
      </c>
      <c r="B31" s="24">
        <v>842370</v>
      </c>
      <c r="C31" s="24">
        <v>472250</v>
      </c>
      <c r="D31" s="24">
        <v>752000</v>
      </c>
      <c r="E31" s="24">
        <v>199533</v>
      </c>
      <c r="F31" s="24">
        <v>2266153</v>
      </c>
      <c r="G31" s="24">
        <v>1815282.491</v>
      </c>
      <c r="H31" s="83">
        <v>0.24837484591812764</v>
      </c>
      <c r="I31" s="9"/>
      <c r="J31" s="9"/>
      <c r="K31" s="9"/>
      <c r="L31" s="9"/>
      <c r="M31" s="9"/>
      <c r="N31" s="9"/>
      <c r="O31" s="9"/>
      <c r="P31" s="9"/>
      <c r="S31" s="86"/>
    </row>
    <row r="32" spans="1:19" ht="11.25">
      <c r="A32" s="7" t="s">
        <v>21</v>
      </c>
      <c r="B32" s="8">
        <v>806087</v>
      </c>
      <c r="C32" s="8">
        <v>535686</v>
      </c>
      <c r="D32" s="8">
        <v>871200</v>
      </c>
      <c r="E32" s="8">
        <v>262270</v>
      </c>
      <c r="F32" s="8">
        <v>2475243</v>
      </c>
      <c r="G32" s="8">
        <v>2266152.72</v>
      </c>
      <c r="H32" s="29">
        <v>0.09226663240948718</v>
      </c>
      <c r="I32" s="9"/>
      <c r="J32" s="9"/>
      <c r="K32" s="9"/>
      <c r="L32" s="9"/>
      <c r="M32" s="9"/>
      <c r="N32" s="9"/>
      <c r="O32" s="9"/>
      <c r="P32" s="9"/>
      <c r="S32" s="86"/>
    </row>
    <row r="33" spans="1:19" ht="11.25">
      <c r="A33" s="7" t="s">
        <v>46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29" t="s">
        <v>195</v>
      </c>
      <c r="I33" s="9"/>
      <c r="J33" s="9"/>
      <c r="K33" s="9"/>
      <c r="L33" s="9"/>
      <c r="M33" s="9"/>
      <c r="N33" s="9"/>
      <c r="O33" s="9"/>
      <c r="P33" s="9"/>
      <c r="S33" s="86"/>
    </row>
    <row r="34" spans="1:19" ht="11.25">
      <c r="A34" s="7" t="s">
        <v>22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29" t="s">
        <v>195</v>
      </c>
      <c r="I34" s="9"/>
      <c r="J34" s="9"/>
      <c r="K34" s="9"/>
      <c r="L34" s="9"/>
      <c r="M34" s="9"/>
      <c r="N34" s="9"/>
      <c r="O34" s="9"/>
      <c r="P34" s="9"/>
      <c r="S34" s="86"/>
    </row>
    <row r="35" spans="1:19" ht="11.25">
      <c r="A35" s="7" t="s">
        <v>23</v>
      </c>
      <c r="B35" s="8">
        <v>368364</v>
      </c>
      <c r="C35" s="8">
        <v>30911</v>
      </c>
      <c r="D35" s="8">
        <v>399779</v>
      </c>
      <c r="E35" s="8">
        <v>151411</v>
      </c>
      <c r="F35" s="8">
        <v>950465</v>
      </c>
      <c r="G35" s="8">
        <v>815919.145</v>
      </c>
      <c r="H35" s="29">
        <v>0.16490096576910207</v>
      </c>
      <c r="I35" s="9"/>
      <c r="J35" s="9"/>
      <c r="K35" s="9"/>
      <c r="L35" s="9"/>
      <c r="M35" s="9"/>
      <c r="N35" s="9"/>
      <c r="O35" s="9"/>
      <c r="P35" s="9"/>
      <c r="S35" s="86"/>
    </row>
    <row r="36" spans="1:19" ht="11.25">
      <c r="A36" s="7" t="s">
        <v>24</v>
      </c>
      <c r="B36" s="8">
        <v>368905</v>
      </c>
      <c r="C36" s="8">
        <v>203703</v>
      </c>
      <c r="D36" s="8">
        <v>504540</v>
      </c>
      <c r="E36" s="8">
        <v>244388</v>
      </c>
      <c r="F36" s="8">
        <v>1321536</v>
      </c>
      <c r="G36" s="8">
        <v>950465.071</v>
      </c>
      <c r="H36" s="29">
        <v>0.39040985336745737</v>
      </c>
      <c r="I36" s="9"/>
      <c r="J36" s="9"/>
      <c r="K36" s="9"/>
      <c r="L36" s="9"/>
      <c r="M36" s="9"/>
      <c r="N36" s="9"/>
      <c r="O36" s="9"/>
      <c r="P36" s="9"/>
      <c r="S36" s="86"/>
    </row>
    <row r="37" spans="1:19" ht="11.25">
      <c r="A37" s="7" t="s">
        <v>47</v>
      </c>
      <c r="B37" s="8">
        <v>0</v>
      </c>
      <c r="C37" s="8">
        <v>0</v>
      </c>
      <c r="D37" s="8">
        <v>0</v>
      </c>
      <c r="E37" s="8">
        <v>4028</v>
      </c>
      <c r="F37" s="8">
        <v>4028</v>
      </c>
      <c r="G37" s="8">
        <v>6039.552</v>
      </c>
      <c r="H37" s="29">
        <v>-0.3330631146151237</v>
      </c>
      <c r="I37" s="9"/>
      <c r="J37" s="9"/>
      <c r="K37" s="9"/>
      <c r="L37" s="9"/>
      <c r="M37" s="9"/>
      <c r="N37" s="9"/>
      <c r="O37" s="9"/>
      <c r="P37" s="9"/>
      <c r="S37" s="86"/>
    </row>
    <row r="38" spans="1:19" ht="11.25">
      <c r="A38" s="7" t="s">
        <v>25</v>
      </c>
      <c r="B38" s="8">
        <v>0</v>
      </c>
      <c r="C38" s="8">
        <v>0</v>
      </c>
      <c r="D38" s="8">
        <v>0</v>
      </c>
      <c r="E38" s="8">
        <v>2995</v>
      </c>
      <c r="F38" s="8">
        <v>2995</v>
      </c>
      <c r="G38" s="8">
        <v>4028.274</v>
      </c>
      <c r="H38" s="29">
        <v>-0.2565053916391983</v>
      </c>
      <c r="I38" s="9"/>
      <c r="J38" s="9"/>
      <c r="K38" s="9"/>
      <c r="L38" s="9"/>
      <c r="M38" s="9"/>
      <c r="N38" s="9"/>
      <c r="O38" s="9"/>
      <c r="P38" s="9"/>
      <c r="S38" s="86"/>
    </row>
    <row r="39" spans="1:19" ht="11.25">
      <c r="A39" s="7" t="s">
        <v>26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29" t="s">
        <v>195</v>
      </c>
      <c r="I39" s="9"/>
      <c r="J39" s="9"/>
      <c r="K39" s="9"/>
      <c r="L39" s="9"/>
      <c r="M39" s="9"/>
      <c r="N39" s="9"/>
      <c r="O39" s="9"/>
      <c r="P39" s="9"/>
      <c r="S39" s="86"/>
    </row>
    <row r="40" spans="1:19" ht="11.25">
      <c r="A40" s="7" t="s">
        <v>27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29" t="s">
        <v>195</v>
      </c>
      <c r="I40" s="9"/>
      <c r="J40" s="9"/>
      <c r="K40" s="9"/>
      <c r="L40" s="9"/>
      <c r="M40" s="9"/>
      <c r="N40" s="9"/>
      <c r="O40" s="9"/>
      <c r="P40" s="9"/>
      <c r="S40" s="86"/>
    </row>
    <row r="41" spans="1:19" ht="11.25">
      <c r="A41" s="7" t="s">
        <v>28</v>
      </c>
      <c r="B41" s="8">
        <v>63101</v>
      </c>
      <c r="C41" s="8">
        <v>0</v>
      </c>
      <c r="D41" s="8">
        <v>5500</v>
      </c>
      <c r="E41" s="8">
        <v>0</v>
      </c>
      <c r="F41" s="8">
        <v>68601</v>
      </c>
      <c r="G41" s="8">
        <v>52457.401</v>
      </c>
      <c r="H41" s="29">
        <v>0.3077468325203532</v>
      </c>
      <c r="I41" s="9"/>
      <c r="J41" s="9"/>
      <c r="K41" s="9"/>
      <c r="L41" s="9"/>
      <c r="M41" s="9"/>
      <c r="N41" s="9"/>
      <c r="O41" s="9"/>
      <c r="P41" s="9"/>
      <c r="S41" s="86"/>
    </row>
    <row r="42" spans="1:19" ht="11.25">
      <c r="A42" s="7" t="s">
        <v>29</v>
      </c>
      <c r="B42" s="8">
        <v>78101</v>
      </c>
      <c r="C42" s="8">
        <v>0</v>
      </c>
      <c r="D42" s="8">
        <v>0</v>
      </c>
      <c r="E42" s="8">
        <v>0</v>
      </c>
      <c r="F42" s="8">
        <v>78101</v>
      </c>
      <c r="G42" s="8">
        <v>68600.691</v>
      </c>
      <c r="H42" s="29">
        <v>0.13848707442320074</v>
      </c>
      <c r="I42" s="9"/>
      <c r="J42" s="9"/>
      <c r="K42" s="9"/>
      <c r="L42" s="9"/>
      <c r="M42" s="9"/>
      <c r="N42" s="9"/>
      <c r="O42" s="9"/>
      <c r="P42" s="9"/>
      <c r="S42" s="86"/>
    </row>
    <row r="43" spans="1:19" ht="11.25">
      <c r="A43" s="7" t="s">
        <v>56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29" t="s">
        <v>195</v>
      </c>
      <c r="I43" s="9"/>
      <c r="J43" s="9"/>
      <c r="K43" s="9"/>
      <c r="L43" s="9"/>
      <c r="M43" s="9"/>
      <c r="N43" s="9"/>
      <c r="O43" s="9"/>
      <c r="P43" s="9"/>
      <c r="S43" s="86"/>
    </row>
    <row r="44" spans="1:19" ht="11.25">
      <c r="A44" s="25" t="s">
        <v>30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84" t="s">
        <v>195</v>
      </c>
      <c r="I44" s="9"/>
      <c r="J44" s="9"/>
      <c r="K44" s="9"/>
      <c r="L44" s="9"/>
      <c r="M44" s="9"/>
      <c r="N44" s="9"/>
      <c r="O44" s="9"/>
      <c r="P44" s="9"/>
      <c r="S44" s="86"/>
    </row>
    <row r="45" spans="1:19" ht="4.5" customHeight="1">
      <c r="A45" s="27"/>
      <c r="B45" s="28"/>
      <c r="C45" s="28"/>
      <c r="D45" s="28"/>
      <c r="E45" s="28"/>
      <c r="F45" s="28"/>
      <c r="G45" s="28"/>
      <c r="H45" s="85"/>
      <c r="S45" s="86"/>
    </row>
    <row r="46" spans="1:19" ht="11.25">
      <c r="A46" s="18" t="s">
        <v>70</v>
      </c>
      <c r="B46" s="18"/>
      <c r="C46" s="18"/>
      <c r="D46" s="18"/>
      <c r="E46" s="18"/>
      <c r="F46" s="18"/>
      <c r="G46" s="18"/>
      <c r="H46" s="81"/>
      <c r="S46" s="86"/>
    </row>
    <row r="47" spans="1:19" ht="11.25">
      <c r="A47" s="7" t="s">
        <v>71</v>
      </c>
      <c r="B47" s="29">
        <v>0.8181344419658811</v>
      </c>
      <c r="C47" s="29">
        <v>1.1964166459686014</v>
      </c>
      <c r="D47" s="29">
        <v>0.9995852486953137</v>
      </c>
      <c r="E47" s="29">
        <v>1.2523063707373594</v>
      </c>
      <c r="F47" s="29">
        <v>1.0102191178508273</v>
      </c>
      <c r="G47" s="29">
        <v>0.9544840411123724</v>
      </c>
      <c r="H47" s="29"/>
      <c r="S47" s="86"/>
    </row>
    <row r="48" spans="1:19" ht="11.25">
      <c r="A48" s="7" t="s">
        <v>72</v>
      </c>
      <c r="B48" s="29">
        <v>0.19278652742617383</v>
      </c>
      <c r="C48" s="29">
        <v>0.23777388550760842</v>
      </c>
      <c r="D48" s="29">
        <v>0.19641608733549118</v>
      </c>
      <c r="E48" s="29">
        <v>0.23150608306530554</v>
      </c>
      <c r="F48" s="29">
        <v>0.2083023417417156</v>
      </c>
      <c r="G48" s="29">
        <v>0.2051411802418709</v>
      </c>
      <c r="H48" s="29"/>
      <c r="S48" s="86"/>
    </row>
    <row r="49" spans="1:19" ht="11.25">
      <c r="A49" s="7" t="s">
        <v>73</v>
      </c>
      <c r="B49" s="29">
        <v>0.03948489978887761</v>
      </c>
      <c r="C49" s="29">
        <v>0.10651284007756227</v>
      </c>
      <c r="D49" s="29">
        <v>0.0661746489157789</v>
      </c>
      <c r="E49" s="29">
        <v>-0.0687096709750884</v>
      </c>
      <c r="F49" s="29">
        <v>0.05556132658637207</v>
      </c>
      <c r="G49" s="29">
        <v>0.06816349377195688</v>
      </c>
      <c r="H49" s="29"/>
      <c r="S49" s="86"/>
    </row>
    <row r="50" spans="1:19" ht="11.25">
      <c r="A50" s="7" t="s">
        <v>74</v>
      </c>
      <c r="B50" s="29">
        <v>1.0504058691809326</v>
      </c>
      <c r="C50" s="29">
        <v>1.5407033715537721</v>
      </c>
      <c r="D50" s="29">
        <v>1.262175984946584</v>
      </c>
      <c r="E50" s="29">
        <v>1.4151027828275766</v>
      </c>
      <c r="F50" s="29">
        <v>1.274082786178915</v>
      </c>
      <c r="G50" s="29">
        <v>1.2277887151262001</v>
      </c>
      <c r="H50" s="29"/>
      <c r="S50" s="86"/>
    </row>
    <row r="51" spans="1:19" ht="11.25">
      <c r="A51" s="10" t="s">
        <v>75</v>
      </c>
      <c r="B51" s="30">
        <v>-0.029914516237434272</v>
      </c>
      <c r="C51" s="30">
        <v>-0.32929106681049136</v>
      </c>
      <c r="D51" s="30">
        <v>-0.12441134904005384</v>
      </c>
      <c r="E51" s="30">
        <v>-0.5865773018758615</v>
      </c>
      <c r="F51" s="30">
        <v>-0.18344709971595546</v>
      </c>
      <c r="G51" s="30">
        <v>-0.11293852162453386</v>
      </c>
      <c r="H51" s="30"/>
      <c r="S51" s="86"/>
    </row>
    <row r="52" spans="1:19" ht="11.25">
      <c r="A52" s="7" t="s">
        <v>76</v>
      </c>
      <c r="B52" s="31">
        <v>0.8275325325568359</v>
      </c>
      <c r="C52" s="31">
        <v>1.1983500344489635</v>
      </c>
      <c r="D52" s="31">
        <v>1.0003181924261169</v>
      </c>
      <c r="E52" s="31">
        <v>1.2983697733668593</v>
      </c>
      <c r="F52" s="31">
        <v>1.0176501525817063</v>
      </c>
      <c r="G52" s="31">
        <v>0.9614719111647547</v>
      </c>
      <c r="H52" s="31"/>
      <c r="S52" s="86"/>
    </row>
    <row r="53" spans="1:8" ht="11.25">
      <c r="A53" s="25" t="s">
        <v>77</v>
      </c>
      <c r="B53" s="32">
        <v>0.6760863923567443</v>
      </c>
      <c r="C53" s="32">
        <v>0.5300974966608523</v>
      </c>
      <c r="D53" s="32">
        <v>0.6904574894416827</v>
      </c>
      <c r="E53" s="32">
        <v>1.048371854861539</v>
      </c>
      <c r="F53" s="32">
        <v>0.6767613490673368</v>
      </c>
      <c r="G53" s="32">
        <v>0.6840639925436852</v>
      </c>
      <c r="H53" s="32"/>
    </row>
    <row r="55" spans="1:9" ht="11.25">
      <c r="A55" s="54" t="s">
        <v>227</v>
      </c>
      <c r="B55" s="55">
        <f>B47+B48</f>
        <v>1.010920969392055</v>
      </c>
      <c r="C55" s="55">
        <f aca="true" t="shared" si="0" ref="C55:I55">C47+C48</f>
        <v>1.4341905314762098</v>
      </c>
      <c r="D55" s="74">
        <f t="shared" si="0"/>
        <v>1.1960013360308048</v>
      </c>
      <c r="E55" s="55">
        <f t="shared" si="0"/>
        <v>1.483812453802665</v>
      </c>
      <c r="F55" s="74">
        <f t="shared" si="0"/>
        <v>1.2185214595925429</v>
      </c>
      <c r="G55" s="55">
        <f t="shared" si="0"/>
        <v>1.1596252213542433</v>
      </c>
      <c r="H55" s="55">
        <f t="shared" si="0"/>
        <v>0</v>
      </c>
      <c r="I55" s="55">
        <f t="shared" si="0"/>
        <v>0</v>
      </c>
    </row>
    <row r="56" spans="1:10" ht="11.25">
      <c r="A56" s="54" t="s">
        <v>228</v>
      </c>
      <c r="B56" s="74">
        <f aca="true" t="shared" si="1" ref="B56:G56">B4/$F$4</f>
        <v>0.3251176784478359</v>
      </c>
      <c r="C56" s="74">
        <f t="shared" si="1"/>
        <v>0.2422799938054391</v>
      </c>
      <c r="D56" s="74">
        <f t="shared" si="1"/>
        <v>0.3457934994916194</v>
      </c>
      <c r="E56" s="74">
        <f t="shared" si="1"/>
        <v>0.08680882825510561</v>
      </c>
      <c r="F56" s="74">
        <f t="shared" si="1"/>
        <v>1</v>
      </c>
      <c r="G56" s="74">
        <f t="shared" si="1"/>
        <v>0.8375528836357286</v>
      </c>
      <c r="H56" s="74"/>
      <c r="I56" s="74"/>
      <c r="J56" s="2"/>
    </row>
    <row r="58" spans="1:10" ht="11.25">
      <c r="A58" s="56"/>
      <c r="I58" s="2"/>
      <c r="J58" s="2"/>
    </row>
    <row r="64" ht="11.25">
      <c r="I64" s="3"/>
    </row>
    <row r="66" spans="6:8" ht="11.25">
      <c r="F66" s="55"/>
      <c r="G66" s="55"/>
      <c r="H66" s="55"/>
    </row>
    <row r="67" spans="6:8" ht="11.25">
      <c r="F67" s="55"/>
      <c r="G67" s="55"/>
      <c r="H67" s="55"/>
    </row>
    <row r="68" spans="6:8" ht="11.25">
      <c r="F68" s="55"/>
      <c r="G68" s="55"/>
      <c r="H68" s="55"/>
    </row>
    <row r="71" spans="6:8" ht="11.25">
      <c r="F71" s="1"/>
      <c r="G71" s="1"/>
      <c r="H71" s="1"/>
    </row>
    <row r="72" spans="6:8" ht="11.25">
      <c r="F72" s="1"/>
      <c r="G72" s="1"/>
      <c r="H72" s="1"/>
    </row>
    <row r="73" spans="6:8" ht="11.25">
      <c r="F73" s="1"/>
      <c r="G73" s="1"/>
      <c r="H73" s="1"/>
    </row>
    <row r="74" spans="6:8" ht="11.25">
      <c r="F74" s="1"/>
      <c r="G74" s="1"/>
      <c r="H74" s="1"/>
    </row>
    <row r="75" spans="6:8" ht="11.25">
      <c r="F75" s="1"/>
      <c r="G75" s="1"/>
      <c r="H75" s="1"/>
    </row>
  </sheetData>
  <sheetProtection/>
  <printOptions/>
  <pageMargins left="0.393700787401575" right="0.31496062992126" top="0.275590551181102" bottom="0.31496062992126" header="0.275590551181102" footer="0.27559055118110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Fjármálaeftirlitið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Helgi Þórsson</dc:creator>
  <cp:keywords/>
  <dc:description/>
  <cp:lastModifiedBy>Jónas Þór Brynjarsson</cp:lastModifiedBy>
  <cp:lastPrinted>2005-09-20T16:15:10Z</cp:lastPrinted>
  <dcterms:created xsi:type="dcterms:W3CDTF">2001-12-04T16:08:01Z</dcterms:created>
  <dcterms:modified xsi:type="dcterms:W3CDTF">2011-10-18T10:28:36Z</dcterms:modified>
  <cp:category/>
  <cp:version/>
  <cp:contentType/>
  <cp:contentStatus/>
</cp:coreProperties>
</file>